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616\"/>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8175" windowHeight="61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Zielbeiträge'!$A$1:$AC$515</definedName>
    <definedName name="Wasser1" localSheetId="1">[1]Fragenkatalog!$A$350</definedName>
  </definedNames>
  <calcPr calcId="162913"/>
</workbook>
</file>

<file path=xl/calcChain.xml><?xml version="1.0" encoding="utf-8"?>
<calcChain xmlns="http://schemas.openxmlformats.org/spreadsheetml/2006/main">
  <c r="AH522" i="1" l="1"/>
  <c r="AH531" i="1"/>
  <c r="AH533" i="1"/>
  <c r="AH536" i="1"/>
  <c r="AH541" i="1"/>
  <c r="AH51" i="1"/>
  <c r="A45" i="1"/>
  <c r="A52" i="1"/>
  <c r="W49" i="1"/>
  <c r="A46" i="1"/>
  <c r="A275" i="1" l="1"/>
  <c r="AH109" i="1" l="1"/>
  <c r="AH117" i="1"/>
  <c r="AH130" i="1"/>
  <c r="AH139" i="1"/>
  <c r="AH148" i="1"/>
  <c r="AH160" i="1"/>
  <c r="AH167" i="1"/>
  <c r="AH179" i="1"/>
  <c r="AH187" i="1"/>
  <c r="AH194" i="1"/>
  <c r="AH211" i="1"/>
  <c r="AH221" i="1"/>
  <c r="AH233" i="1"/>
  <c r="AH244" i="1"/>
  <c r="AH255" i="1"/>
  <c r="AH277" i="1"/>
  <c r="AE421" i="1" l="1"/>
  <c r="A424" i="1" s="1"/>
  <c r="AE413" i="1"/>
  <c r="A419" i="1" s="1"/>
  <c r="AE405" i="1"/>
  <c r="A411" i="1" s="1"/>
  <c r="AH491" i="1"/>
  <c r="A488" i="1"/>
  <c r="AH484" i="1"/>
  <c r="A481" i="1"/>
  <c r="AH477" i="1"/>
  <c r="A474" i="1"/>
  <c r="AH470" i="1"/>
  <c r="A467" i="1"/>
  <c r="AH461" i="1"/>
  <c r="A458" i="1"/>
  <c r="AH454" i="1"/>
  <c r="A451" i="1"/>
  <c r="AH447" i="1"/>
  <c r="A444" i="1"/>
  <c r="AH437" i="1"/>
  <c r="A434" i="1"/>
  <c r="AH380" i="1"/>
  <c r="A377" i="1"/>
  <c r="AH373" i="1"/>
  <c r="A370" i="1"/>
  <c r="AF368" i="1"/>
  <c r="AH366" i="1"/>
  <c r="A363" i="1"/>
  <c r="AF361" i="1"/>
  <c r="AH359" i="1"/>
  <c r="A356" i="1"/>
  <c r="AF354" i="1"/>
  <c r="AH352" i="1"/>
  <c r="A349" i="1"/>
  <c r="AH345" i="1"/>
  <c r="A342" i="1"/>
  <c r="AH335" i="1"/>
  <c r="A332" i="1"/>
  <c r="AH328" i="1"/>
  <c r="A325" i="1"/>
  <c r="AH321" i="1"/>
  <c r="A318" i="1"/>
  <c r="AH314" i="1"/>
  <c r="A311" i="1"/>
  <c r="AH303" i="1"/>
  <c r="A300" i="1"/>
  <c r="AH292" i="1"/>
  <c r="A289" i="1"/>
  <c r="AO16" i="2" l="1"/>
  <c r="A16" i="2" s="1"/>
  <c r="E538" i="1" l="1"/>
  <c r="E540" i="1" s="1"/>
  <c r="E542" i="1" s="1"/>
  <c r="A192" i="1" l="1"/>
  <c r="A185" i="1"/>
  <c r="A177" i="1"/>
  <c r="A165" i="1"/>
  <c r="A146" i="1"/>
  <c r="A137" i="1"/>
  <c r="A115" i="1"/>
  <c r="A191" i="1" l="1"/>
  <c r="A184" i="1"/>
  <c r="A176" i="1"/>
  <c r="A164" i="1"/>
  <c r="E159" i="1"/>
  <c r="A155" i="1"/>
  <c r="A145" i="1"/>
  <c r="A136" i="1"/>
  <c r="Z127" i="1"/>
  <c r="A122" i="1"/>
  <c r="A114" i="1"/>
  <c r="A106" i="1"/>
  <c r="A218" i="1" l="1"/>
  <c r="AH33" i="1" l="1"/>
  <c r="A262" i="1" l="1"/>
  <c r="A252" i="1"/>
  <c r="A241" i="1"/>
  <c r="A230" i="1"/>
  <c r="A208" i="1"/>
  <c r="Y546" i="1" l="1"/>
</calcChain>
</file>

<file path=xl/sharedStrings.xml><?xml version="1.0" encoding="utf-8"?>
<sst xmlns="http://schemas.openxmlformats.org/spreadsheetml/2006/main" count="476" uniqueCount="245">
  <si>
    <t>i</t>
  </si>
  <si>
    <t>Tel.</t>
  </si>
  <si>
    <t>E-Mail-Adresse</t>
  </si>
  <si>
    <t xml:space="preserve">A. Querschnittsziel Nachhaltige Entwicklung </t>
  </si>
  <si>
    <t>Punkte</t>
  </si>
  <si>
    <t>Fragen zu indirekten Umweltwirkungen Ihres Projekts</t>
  </si>
  <si>
    <t>Nein</t>
  </si>
  <si>
    <t>Ja</t>
  </si>
  <si>
    <t>B.2 Gleichstellung von Männern und Frauen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</si>
  <si>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</si>
  <si>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</si>
  <si>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</si>
  <si>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</si>
  <si>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</si>
  <si>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</si>
  <si>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</si>
  <si>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</si>
  <si>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</si>
  <si>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</si>
  <si>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</si>
  <si>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</si>
  <si>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</si>
  <si>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</si>
  <si>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</si>
  <si>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</si>
  <si>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</si>
  <si>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</si>
  <si>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</si>
  <si>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</si>
  <si>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</si>
  <si>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</si>
  <si>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</si>
  <si>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</si>
  <si>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</si>
  <si>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</si>
  <si>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Teil III - Informations- und Kommunikationsmaßnahmen</t>
  </si>
  <si>
    <t>Die Angabe im Formular "Geplante Zielbeiträge" wird bestätigt.</t>
  </si>
  <si>
    <t>Hinweise zur Zählung</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</si>
  <si>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</si>
  <si>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</si>
  <si>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</si>
  <si>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</si>
  <si>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</si>
  <si>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</si>
  <si>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</si>
  <si>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</si>
  <si>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</si>
  <si>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</si>
  <si>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t xml:space="preserve">Zahl der von Ihnen zu Ihrem Projekt herausgegebenen Pressemitteilungen. </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</si>
  <si>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</si>
  <si>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</si>
  <si>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</si>
  <si>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</si>
  <si>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</si>
  <si>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</si>
  <si>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</si>
  <si>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</si>
  <si>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</si>
  <si>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</si>
  <si>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</si>
  <si>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</si>
  <si>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</si>
  <si>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</si>
  <si>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</si>
  <si>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</si>
  <si>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</si>
  <si>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</si>
  <si>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</si>
  <si>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</si>
  <si>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</si>
  <si>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</si>
  <si>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</si>
  <si>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</si>
  <si>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</si>
  <si>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</si>
  <si>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</si>
  <si>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</si>
  <si>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</si>
  <si>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</si>
  <si>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</si>
  <si>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</si>
  <si>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</si>
  <si>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</si>
  <si>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</si>
  <si>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</si>
  <si>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</si>
  <si>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</si>
  <si>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</si>
  <si>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</si>
  <si>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</si>
  <si>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</si>
  <si>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</si>
  <si>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t xml:space="preserve">Bitte vergewissern Sie sich, dass Ihre Angaben vollständig sind und übermitteln Sie dann das ausgefüllte Formular </t>
    </r>
    <r>
      <rPr>
        <b/>
        <u/>
        <sz val="11"/>
        <rFont val="Arial"/>
        <family val="2"/>
      </rPr>
      <t>über die Internetanwendung „ZuMa“ bei der L-Bank: 
https://zuma.l-bank.de/.</t>
    </r>
    <r>
      <rPr>
        <b/>
        <sz val="11"/>
        <rFont val="Arial"/>
        <family val="2"/>
      </rPr>
      <t xml:space="preserve">
Dieses Formular ist ohne Unterschrift gültig.</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</si>
  <si>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</si>
  <si>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</si>
  <si>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</si>
  <si>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</si>
  <si>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</si>
  <si>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</si>
  <si>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</si>
  <si>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</si>
  <si>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</si>
  <si>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</si>
  <si>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Teil II - Querschnittsziele des EFRE-Programms</t>
  </si>
  <si>
    <t>Fragen zu direkten Umweltwirkungen Ihres Projekts</t>
  </si>
  <si>
    <t xml:space="preserve">1. </t>
  </si>
  <si>
    <t>Schutzgut Wasser</t>
  </si>
  <si>
    <t>1.1 Wie wirkt sich Ihr Projekt auf die Abwassermenge in der Nutzungsphase aus?</t>
  </si>
  <si>
    <t>Wenn "Ja", fahren Sie bitte fort bei der nächsten Frage.
Wenn "Nein", erläutern Sie bitte die auf Ihr abgeschlossenes Projekt zutreffende Umweltwirkung und geben Sie die zutreffenden Bewertungspunkte an (vgl. dazu Punkteskala im Formular "Geplante Zielbeiträge").</t>
  </si>
  <si>
    <t>1.2</t>
  </si>
  <si>
    <t>Wie wirkt sich Ihr Projekt auf die Abwasserbelastung in der Nutzungsphase aus?</t>
  </si>
  <si>
    <t xml:space="preserve">2. </t>
  </si>
  <si>
    <t>Wenn "Ja", fahren Sie bitte fort bei der nächsten Frage.</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</si>
  <si>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</si>
  <si>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</si>
  <si>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</si>
  <si>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Die Bilanz der Flächenversiegelung beträgt (m²)</t>
  </si>
  <si>
    <r>
      <t>Schutzgut Luft (ohne CO</t>
    </r>
    <r>
      <rPr>
        <b/>
        <vertAlign val="subscript"/>
        <sz val="11"/>
        <color theme="1"/>
        <rFont val="Arial"/>
        <family val="2"/>
      </rPr>
      <t>2</t>
    </r>
    <r>
      <rPr>
        <b/>
        <sz val="11"/>
        <color theme="1"/>
        <rFont val="Arial"/>
        <family val="2"/>
      </rPr>
      <t>)</t>
    </r>
  </si>
  <si>
    <t>Wie wirkt sich Ihr Projekt auf Emissionen in die Luft (Luftschadstoffe, Lärm) in der Nutzungsphase aus?</t>
  </si>
  <si>
    <t>Biologische Vielfalt, Fauna und Flora</t>
  </si>
  <si>
    <t>Wie wirkt sich Ihr Projekt auf geschützte Gebiete und/oder die Tier- und Pflanzenwelt in der Investitionsphase und in der Nutzungsphase aus?</t>
  </si>
  <si>
    <t xml:space="preserve">5. </t>
  </si>
  <si>
    <t>Energieerzeugung und Energieverbrauch</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</si>
  <si>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</si>
  <si>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</si>
  <si>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A) Inwieweit wird der Energiebedarf Ihres Projekts in der Nutzungsphase durch erneuerbare Energie gedeckt?</t>
  </si>
  <si>
    <t>B) Inwieweit wird in der Investitionsphase Ihres Projekts Kapazität zur Erzeugung erneuerbarer Energie aufgebaut?</t>
  </si>
  <si>
    <t>5.2 Wie wirkt sich Ihr Projekt auf den Energieverbrauch in der Nutzungsphase aus?</t>
  </si>
  <si>
    <t>6.</t>
  </si>
  <si>
    <t>Materialeinsatz</t>
  </si>
  <si>
    <t>6.1</t>
  </si>
  <si>
    <t>Inwiefern werden in der Investitionsphase Ihres Projekts ökologische Kriterien beim Materialeinsatz berücksichtigt?</t>
  </si>
  <si>
    <t>6.2</t>
  </si>
  <si>
    <t>In welcher Weise wirkt sich Ihr Projekt in der Nutzungsphase auf den Materialeinsatz aus?</t>
  </si>
  <si>
    <t>A) Materialeffizienz</t>
  </si>
  <si>
    <t>B) Umweltfreundlichkeit</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</si>
  <si>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</si>
  <si>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</si>
  <si>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</si>
  <si>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t>7.</t>
  </si>
  <si>
    <t>8.</t>
  </si>
  <si>
    <t>9.</t>
  </si>
  <si>
    <t>10.</t>
  </si>
  <si>
    <t>11. Indirekte Wirkungen auf Schutzgüter</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</si>
  <si>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</si>
  <si>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</si>
  <si>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</si>
  <si>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</si>
  <si>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</si>
  <si>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</si>
  <si>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</si>
  <si>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</si>
  <si>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</si>
  <si>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</si>
  <si>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</si>
  <si>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i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</si>
  <si>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</si>
  <si>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</si>
  <si>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</si>
  <si>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</si>
  <si>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</si>
  <si>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</si>
  <si>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</si>
  <si>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</si>
  <si>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</si>
  <si>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</si>
  <si>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</si>
  <si>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</si>
  <si>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</si>
  <si>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</si>
  <si>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</si>
  <si>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</si>
  <si>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</si>
  <si>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</si>
  <si>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</si>
  <si>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</si>
  <si>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</si>
  <si>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</si>
  <si>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</si>
  <si>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</si>
  <si>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</si>
  <si>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</si>
  <si>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</si>
  <si>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</si>
  <si>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</si>
  <si>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</si>
  <si>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</si>
  <si>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</si>
  <si>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</si>
  <si>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</si>
  <si>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</si>
  <si>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</si>
  <si>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Ergänzende Informationen zu 5. Energieerzeugung und Energieverbrauch</t>
  </si>
  <si>
    <t>Ergänzende Informationen zu 6. Materialeinsatz</t>
  </si>
  <si>
    <t>Ergänzende Informationen zu 7. Veränderungen des Transportaufkommens und der Transportarten</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</si>
  <si>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</si>
  <si>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</si>
  <si>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</si>
  <si>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</si>
  <si>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</si>
  <si>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</si>
  <si>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</si>
  <si>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</si>
  <si>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</si>
  <si>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</si>
  <si>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</si>
  <si>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</si>
  <si>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</si>
  <si>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</si>
  <si>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</si>
  <si>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</si>
  <si>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</si>
  <si>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</si>
  <si>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</si>
  <si>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</si>
  <si>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</si>
  <si>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</si>
  <si>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</si>
  <si>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</si>
  <si>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</si>
  <si>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</si>
  <si>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</si>
  <si>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</si>
  <si>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</si>
  <si>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</si>
  <si>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EFRE-Programm in Baden-Württemberg 2021-2027</t>
  </si>
  <si>
    <r>
      <t xml:space="preserve">Flächeninanspruchnahme </t>
    </r>
    <r>
      <rPr>
        <i/>
        <sz val="9"/>
        <color theme="1"/>
        <rFont val="Arial"/>
        <family val="2"/>
      </rPr>
      <t>(Outputindikator O33 - zusätzlich versiegelte Fläche)</t>
    </r>
  </si>
  <si>
    <t>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t>
  </si>
  <si>
    <r>
      <t xml:space="preserve">Erreichte Zielbeiträge beim Verwendungsnachweis
</t>
    </r>
    <r>
      <rPr>
        <b/>
        <sz val="14"/>
        <rFont val="Arial"/>
        <family val="2"/>
      </rPr>
      <t>von
Forschungsinfrastruktur einschließlich Erstausstattung für Baden-Württemberg 2021-2027</t>
    </r>
  </si>
  <si>
    <t>Formular Nr. 9-V</t>
  </si>
  <si>
    <r>
      <rPr>
        <b/>
        <sz val="11"/>
        <rFont val="Arial"/>
        <family val="2"/>
      </rPr>
      <t xml:space="preserve">Anzahl der Forscher, die im Rahmen ihrer Tätigkeit die Forschungseinrichtung oder die Ausrüstung, für die die Unterstützung gewährt wird, direkt nutzen.
</t>
    </r>
    <r>
      <rPr>
        <sz val="11"/>
        <rFont val="Arial"/>
        <family val="2"/>
      </rPr>
      <t>(Outputindikator O 01)</t>
    </r>
  </si>
  <si>
    <r>
      <t xml:space="preserve">Erläuterung: </t>
    </r>
    <r>
      <rPr>
        <sz val="11"/>
        <color theme="1"/>
        <rFont val="Arial"/>
        <family val="2"/>
      </rPr>
      <t>Bitte erläutern Sie hier Ihre Angabe (z.B. wie/in welchen Schritten wurde der Zielwert erreicht).</t>
    </r>
  </si>
  <si>
    <r>
      <t xml:space="preserve">Definitionen </t>
    </r>
    <r>
      <rPr>
        <sz val="9"/>
        <rFont val="Arial"/>
        <family val="2"/>
      </rPr>
      <t>(Outputindikator O 01)</t>
    </r>
  </si>
  <si>
    <t>Zählweise der Forscher</t>
  </si>
  <si>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
Das Projekt muss die Forschungseinrichtung oder die Qualität der Forschungsausrüstung verbessern. Ersatzbeschaffungen ohne Qualitätsverbesserung sind ausgeschlossen, ebenso wie die Wartung. Die Forschungseinrichtung kann öffentlich oder privat sein.
Freie Stellen im Bereich FuE werden nicht gezählt, ebenso wenig wie das Hilfspersonal für FuE (d. h. Stellen, die nicht direkt mit FuE-Tätigkeiten zu tun haben).</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</si>
  <si>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t>
  </si>
  <si>
    <r>
      <t xml:space="preserve">Bitte machen Sie nachfolgend, die für Ihr gefördertes Vorhaben zutreffende Angabe zur Einordnung der Datenerhebung hinsichtlich dem </t>
    </r>
    <r>
      <rPr>
        <b/>
        <sz val="11"/>
        <rFont val="Arial"/>
        <family val="2"/>
      </rPr>
      <t>Ergebnisindikator E01.</t>
    </r>
  </si>
  <si>
    <t>Bei dem geförderten Vorhaben handelt es sich um:</t>
  </si>
  <si>
    <t>1) Bestehende Forschungseinrichtung bzw. Forschungsgroßgeräte/Erstausstattung</t>
  </si>
  <si>
    <t>2) Neu gebaute Forschungseinrichtung</t>
  </si>
  <si>
    <r>
      <t xml:space="preserve">Definitionen </t>
    </r>
    <r>
      <rPr>
        <sz val="9"/>
        <color theme="1"/>
        <rFont val="Arial"/>
        <family val="2"/>
      </rPr>
      <t>(Ergenbisindikator E 01)</t>
    </r>
  </si>
  <si>
    <t>Zählweise der Stellen</t>
  </si>
  <si>
    <t>Anzahl der durch die Förderung geschaffenen Stellen in der Forschung (auch auf die Laufzeit des Projekts befristete Stellen). Der Indikator wird anhand der durchschnittlichen jährlichen Vollzeitäquivalente (VZÄ) gemessen, die nach der im Frascati-Handbuch 2015 der OECD beschriebenen Methodik berechnet werden. Unbesetzte F&amp;E-Stellen werden nicht gezählt, ebenso wenig wie das Unterstützungspersonal für F&amp;E (d.h. Stellen, die nicht direkt mit F&amp;E-Aktivitäten zu tun haben). Für die Definition der jährlichen VZÄ siehe O 01.</t>
  </si>
  <si>
    <r>
      <rPr>
        <b/>
        <sz val="11"/>
        <rFont val="Arial"/>
        <family val="2"/>
      </rPr>
      <t xml:space="preserve">Anzahl der durch die Förderung geschaffenen Arbeitsplätze im 
Forschungsbereich 
</t>
    </r>
    <r>
      <rPr>
        <sz val="11"/>
        <rFont val="Arial"/>
        <family val="2"/>
      </rPr>
      <t>(Ergebnisindikator E 01)</t>
    </r>
  </si>
  <si>
    <r>
      <rPr>
        <b/>
        <sz val="10"/>
        <rFont val="Arial"/>
        <family val="2"/>
      </rPr>
      <t>Zahl der von Ihnen zu Ihrem Projekt herausgegebenen Pressemitteilungen / 
Social Media Posts.</t>
    </r>
    <r>
      <rPr>
        <sz val="10"/>
        <rFont val="Arial"/>
        <family val="2"/>
      </rPr>
      <t xml:space="preserve"> (O30_2)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</si>
</sst>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9"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u/>
      <sz val="10"/>
      <name val="Arial"/>
      <family val="2"/>
    </font>
    <font>
      <b/>
      <sz val="10"/>
      <name val="Arial"/>
      <family val="2"/>
    </font>
    <font>
      <b/>
      <sz val="14"/>
      <name val="Arial"/>
      <family val="2"/>
    </font>
    <font>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b/>
      <sz val="11"/>
      <color theme="0"/>
      <name val="Arial"/>
      <family val="2"/>
    </font>
    <font>
      <u/>
      <sz val="11"/>
      <color theme="1"/>
      <name val="Arial"/>
      <family val="2"/>
    </font>
    <font>
      <b/>
      <vertAlign val="subscript"/>
      <sz val="11"/>
      <color theme="1"/>
      <name val="Arial"/>
      <family val="2"/>
    </font>
    <font>
      <strike/>
      <sz val="10"/>
      <name val="Arial"/>
      <family val="2"/>
    </font>
    <font>
      <sz val="8"/>
      <name val="Arial"/>
      <family val="2"/>
    </font>
    <font>
      <sz val="8"/>
      <color theme="1"/>
      <name val="Arial"/>
      <family val="2"/>
    </font>
    <font>
      <sz val="11"/>
      <color rgb="FFC00000"/>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i/>
      <sz val="9"/>
      <color theme="1"/>
      <name val="Arial"/>
      <family val="2"/>
    </font>
    <font>
      <sz val="16"/>
      <color theme="1"/>
      <name val="Arial"/>
      <family val="2"/>
    </font>
    <font>
      <b/>
      <sz val="24"/>
      <color rgb="FFFF0000"/>
      <name val="Arial"/>
      <family val="2"/>
    </font>
    <font>
      <b/>
      <sz val="9"/>
      <color rgb="FFFF0000"/>
      <name val="Arial"/>
      <family val="2"/>
    </font>
    <font>
      <b/>
      <sz val="11"/>
      <color rgb="FFFF0000"/>
      <name val="Arial"/>
      <family val="2"/>
    </font>
    <font>
      <b/>
      <sz val="11"/>
      <color rgb="FFFF0000"/>
      <name val="Calibri"/>
      <family val="2"/>
    </font>
    <font>
      <sz val="9"/>
      <color rgb="FFFF0000"/>
      <name val="Arial"/>
      <family val="2"/>
    </font>
    <font>
      <b/>
      <sz val="36"/>
      <color rgb="FFFF0000"/>
      <name val="Rockwell"/>
      <family val="1"/>
    </font>
    <font>
      <b/>
      <i/>
      <sz val="11"/>
      <color rgb="FFFF0000"/>
      <name val="Arial"/>
      <family val="2"/>
    </font>
    <font>
      <u/>
      <sz val="11"/>
      <color rgb="FFFF0000"/>
      <name val="Arial"/>
      <family val="2"/>
    </font>
    <font>
      <sz val="12"/>
      <name val="Arial"/>
      <family val="2"/>
    </font>
    <font>
      <strike/>
      <sz val="11"/>
      <name val="Arial"/>
      <family val="2"/>
    </font>
    <font>
      <sz val="12"/>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7"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xf numFmtId="43" fontId="18" fillId="0" borderId="0" applyFont="0" applyFill="0" applyBorder="0" applyAlignment="0" applyProtection="0"/>
  </cellStyleXfs>
  <cellXfs count="569">
    <xf numFmtId="0" fontId="0" fillId="0" borderId="0" xfId="0"/>
    <xf numFmtId="0" fontId="0" fillId="0" borderId="0" xfId="0" applyProtection="1"/>
    <xf numFmtId="0" fontId="0" fillId="0" borderId="0" xfId="0" applyAlignment="1" applyProtection="1"/>
    <xf numFmtId="0" fontId="9"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0" fillId="0" borderId="0" xfId="0" applyFont="1" applyAlignment="1" applyProtection="1">
      <alignment horizontal="left"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8"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4"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7" fillId="0" borderId="12" xfId="0" applyFont="1" applyBorder="1" applyAlignment="1" applyProtection="1">
      <alignment vertical="center" wrapText="1"/>
    </xf>
    <xf numFmtId="0" fontId="13" fillId="0" borderId="12" xfId="0" applyFont="1" applyFill="1" applyBorder="1" applyAlignment="1" applyProtection="1">
      <alignment vertical="top" wrapText="1"/>
    </xf>
    <xf numFmtId="0" fontId="13" fillId="0" borderId="12"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horizontal="center" vertical="center"/>
    </xf>
    <xf numFmtId="0" fontId="4" fillId="0" borderId="0" xfId="0" applyFont="1" applyAlignment="1" applyProtection="1">
      <alignment horizontal="left" vertical="center" wrapText="1"/>
    </xf>
    <xf numFmtId="0" fontId="0" fillId="0" borderId="1" xfId="0" applyBorder="1" applyAlignment="1" applyProtection="1">
      <alignment horizontal="center" vertical="center"/>
      <protection locked="0"/>
    </xf>
    <xf numFmtId="0" fontId="31" fillId="0" borderId="0" xfId="0" applyFont="1" applyProtection="1"/>
    <xf numFmtId="0" fontId="0" fillId="2" borderId="1" xfId="0" applyFill="1" applyBorder="1" applyAlignment="1" applyProtection="1">
      <alignment vertical="top" wrapText="1" shrinkToFit="1"/>
      <protection locked="0"/>
    </xf>
    <xf numFmtId="0" fontId="4" fillId="0" borderId="5" xfId="0" applyFont="1" applyBorder="1" applyAlignment="1" applyProtection="1">
      <alignment horizontal="left" wrapText="1"/>
    </xf>
    <xf numFmtId="0" fontId="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34" fillId="0" borderId="0" xfId="0" applyFont="1" applyProtection="1"/>
    <xf numFmtId="0" fontId="34" fillId="0" borderId="0" xfId="0" applyFont="1" applyAlignment="1" applyProtection="1">
      <alignment horizontal="right"/>
    </xf>
    <xf numFmtId="0" fontId="0" fillId="0" borderId="0" xfId="0" applyFont="1" applyAlignment="1" applyProtection="1">
      <alignment horizontal="left" vertical="top"/>
    </xf>
    <xf numFmtId="0" fontId="0" fillId="0" borderId="11" xfId="0" applyFont="1" applyBorder="1" applyAlignment="1" applyProtection="1">
      <alignment vertical="top"/>
    </xf>
    <xf numFmtId="0" fontId="0" fillId="0" borderId="2"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vertical="top" wrapText="1"/>
    </xf>
    <xf numFmtId="0" fontId="0" fillId="0" borderId="5" xfId="0" applyFont="1" applyBorder="1" applyAlignment="1" applyProtection="1">
      <alignment horizontal="left" vertical="top" wrapText="1"/>
    </xf>
    <xf numFmtId="0" fontId="4" fillId="0" borderId="0" xfId="0" applyFont="1" applyAlignment="1" applyProtection="1">
      <alignment horizontal="left" vertical="top"/>
    </xf>
    <xf numFmtId="0" fontId="4" fillId="0" borderId="0" xfId="0" applyFont="1" applyProtection="1">
      <protection locked="0"/>
    </xf>
    <xf numFmtId="0" fontId="4"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protection locked="0"/>
    </xf>
    <xf numFmtId="0" fontId="0" fillId="0" borderId="0" xfId="0" applyFill="1" applyBorder="1" applyProtection="1"/>
    <xf numFmtId="0" fontId="0" fillId="0" borderId="11"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40" fillId="0" borderId="2" xfId="0" applyFont="1" applyBorder="1" applyAlignment="1" applyProtection="1">
      <alignment vertical="top" wrapText="1"/>
    </xf>
    <xf numFmtId="16" fontId="4" fillId="0" borderId="0" xfId="0" quotePrefix="1" applyNumberFormat="1" applyFont="1" applyAlignment="1" applyProtection="1"/>
    <xf numFmtId="0" fontId="0" fillId="0" borderId="7" xfId="0" applyBorder="1" applyProtection="1"/>
    <xf numFmtId="0" fontId="0" fillId="0" borderId="8" xfId="0" applyBorder="1" applyAlignment="1" applyProtection="1"/>
    <xf numFmtId="0" fontId="4" fillId="0" borderId="0" xfId="0" applyFont="1" applyFill="1" applyAlignment="1" applyProtection="1"/>
    <xf numFmtId="0" fontId="0" fillId="0" borderId="2" xfId="0" applyBorder="1" applyAlignment="1" applyProtection="1">
      <alignment vertical="top" wrapText="1"/>
    </xf>
    <xf numFmtId="0" fontId="0" fillId="2" borderId="14" xfId="0" applyFill="1" applyBorder="1" applyAlignment="1" applyProtection="1"/>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4" xfId="0" applyFont="1" applyBorder="1" applyAlignment="1" applyProtection="1">
      <alignment horizontal="left" vertical="top"/>
    </xf>
    <xf numFmtId="0" fontId="4" fillId="0" borderId="0" xfId="0" applyFont="1" applyFill="1" applyAlignment="1" applyProtection="1">
      <alignment horizontal="left"/>
    </xf>
    <xf numFmtId="16" fontId="4" fillId="0" borderId="0" xfId="0" quotePrefix="1" applyNumberFormat="1" applyFont="1" applyAlignment="1" applyProtection="1">
      <alignment horizontal="left" vertical="top" wrapText="1"/>
    </xf>
    <xf numFmtId="0" fontId="0" fillId="0" borderId="0" xfId="0" applyAlignment="1" applyProtection="1">
      <alignment horizontal="left" vertical="top" wrapText="1"/>
    </xf>
    <xf numFmtId="0" fontId="4" fillId="0" borderId="0" xfId="0" applyFont="1" applyAlignment="1" applyProtection="1">
      <alignment vertical="top"/>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4" fillId="2" borderId="9"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vertical="top" wrapText="1"/>
    </xf>
    <xf numFmtId="0" fontId="4" fillId="0" borderId="0" xfId="0" applyFont="1" applyAlignment="1" applyProtection="1">
      <alignment vertical="top" wrapText="1"/>
    </xf>
    <xf numFmtId="0" fontId="11" fillId="0" borderId="0" xfId="0" applyFont="1" applyBorder="1" applyAlignment="1" applyProtection="1">
      <alignment horizontal="left" vertical="top"/>
    </xf>
    <xf numFmtId="0" fontId="15" fillId="0" borderId="0" xfId="0" applyFont="1" applyProtection="1"/>
    <xf numFmtId="0" fontId="15" fillId="0" borderId="0" xfId="0" applyFont="1" applyAlignment="1" applyProtection="1"/>
    <xf numFmtId="0" fontId="45" fillId="0" borderId="0" xfId="0" applyFont="1" applyProtection="1"/>
    <xf numFmtId="0" fontId="46"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1" fillId="0" borderId="0" xfId="0" applyFont="1" applyFill="1" applyBorder="1" applyProtection="1"/>
    <xf numFmtId="0" fontId="0" fillId="4" borderId="0" xfId="0" applyFill="1" applyAlignment="1" applyProtection="1">
      <alignment vertical="top"/>
    </xf>
    <xf numFmtId="0" fontId="0" fillId="4" borderId="0" xfId="0" applyFill="1" applyAlignment="1" applyProtection="1">
      <alignment horizontal="center" vertical="center"/>
    </xf>
    <xf numFmtId="0" fontId="0" fillId="4" borderId="0" xfId="0" applyFill="1" applyProtection="1"/>
    <xf numFmtId="0" fontId="15"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5"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9" fillId="4" borderId="0" xfId="0" applyFont="1" applyFill="1" applyProtection="1"/>
    <xf numFmtId="0" fontId="7" fillId="5" borderId="0" xfId="1" applyFill="1"/>
    <xf numFmtId="0" fontId="7" fillId="5" borderId="0" xfId="1" applyFill="1" applyAlignment="1" applyProtection="1">
      <alignment horizontal="left" vertical="top" wrapText="1"/>
    </xf>
    <xf numFmtId="0" fontId="0" fillId="5" borderId="0" xfId="0" applyFill="1"/>
    <xf numFmtId="0" fontId="0" fillId="5" borderId="0" xfId="0" applyFill="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51" fillId="0" borderId="0" xfId="0" applyFont="1" applyFill="1" applyBorder="1" applyAlignment="1" applyProtection="1">
      <alignment horizontal="center" vertical="center" wrapText="1"/>
    </xf>
    <xf numFmtId="0" fontId="7" fillId="0" borderId="0" xfId="1" applyFill="1" applyBorder="1" applyAlignment="1" applyProtection="1">
      <alignment horizontal="left" vertical="center" wrapText="1"/>
    </xf>
    <xf numFmtId="0" fontId="1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1" fillId="0" borderId="0" xfId="0" applyFont="1" applyFill="1" applyAlignment="1" applyProtection="1">
      <alignment vertical="top" wrapText="1"/>
    </xf>
    <xf numFmtId="0" fontId="31" fillId="0" borderId="0" xfId="0" applyFont="1" applyFill="1" applyProtection="1"/>
    <xf numFmtId="0" fontId="0" fillId="0" borderId="0" xfId="0" applyFill="1" applyBorder="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18" fillId="2" borderId="1" xfId="4" applyFont="1" applyFill="1" applyBorder="1" applyAlignment="1" applyProtection="1">
      <alignment horizontal="left" wrapText="1"/>
    </xf>
    <xf numFmtId="0" fontId="18" fillId="2" borderId="10" xfId="4" applyFont="1" applyFill="1" applyBorder="1" applyAlignment="1" applyProtection="1">
      <alignment horizontal="left" wrapText="1"/>
    </xf>
    <xf numFmtId="0" fontId="18"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33" fillId="0" borderId="0" xfId="0" applyFont="1" applyFill="1" applyAlignment="1" applyProtection="1">
      <alignment horizontal="center" vertical="center"/>
    </xf>
    <xf numFmtId="0" fontId="38" fillId="0" borderId="0" xfId="0" applyFont="1" applyFill="1" applyAlignment="1" applyProtection="1">
      <alignment horizontal="right" vertical="center"/>
    </xf>
    <xf numFmtId="0" fontId="60" fillId="0" borderId="0"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left" vertical="top" wrapText="1"/>
      <protection locked="0"/>
    </xf>
    <xf numFmtId="0" fontId="4" fillId="0" borderId="0" xfId="0" applyFont="1" applyAlignment="1" applyProtection="1">
      <alignment vertical="center"/>
    </xf>
    <xf numFmtId="0" fontId="0" fillId="0" borderId="0" xfId="0" applyFont="1" applyProtection="1"/>
    <xf numFmtId="0" fontId="0" fillId="0" borderId="0" xfId="0" applyFont="1" applyFill="1" applyBorder="1" applyAlignment="1" applyProtection="1">
      <alignment horizontal="center" vertical="center" wrapText="1"/>
      <protection locked="0"/>
    </xf>
    <xf numFmtId="0" fontId="0" fillId="0" borderId="0" xfId="0" applyFont="1" applyAlignment="1" applyProtection="1"/>
    <xf numFmtId="0" fontId="57" fillId="0" borderId="0" xfId="0" applyFont="1" applyFill="1" applyAlignment="1" applyProtection="1">
      <alignment vertical="center" wrapText="1"/>
    </xf>
    <xf numFmtId="0" fontId="29" fillId="0" borderId="0"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60" fillId="0" borderId="0" xfId="0" applyFont="1" applyFill="1" applyBorder="1" applyAlignment="1" applyProtection="1">
      <alignment vertical="center"/>
    </xf>
    <xf numFmtId="0" fontId="29" fillId="0" borderId="0" xfId="0" applyFont="1" applyFill="1" applyBorder="1" applyProtection="1"/>
    <xf numFmtId="0" fontId="61" fillId="0" borderId="0" xfId="0" applyFont="1" applyFill="1" applyBorder="1" applyAlignment="1" applyProtection="1">
      <alignment vertical="top" wrapText="1"/>
    </xf>
    <xf numFmtId="0" fontId="35" fillId="0" borderId="0" xfId="0" applyFont="1" applyAlignment="1" applyProtection="1">
      <alignment vertical="center"/>
    </xf>
    <xf numFmtId="0" fontId="66" fillId="0" borderId="0" xfId="0" applyFont="1" applyBorder="1" applyAlignment="1" applyProtection="1">
      <alignment horizontal="left" vertical="center"/>
    </xf>
    <xf numFmtId="0" fontId="67"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top" wrapText="1" shrinkToFit="1"/>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67" fillId="2" borderId="12" xfId="0" applyFont="1" applyFill="1" applyBorder="1" applyAlignment="1" applyProtection="1">
      <alignment horizontal="center" vertical="center" wrapText="1"/>
      <protection locked="0"/>
    </xf>
    <xf numFmtId="0" fontId="67" fillId="2" borderId="10"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68" fillId="0" borderId="0" xfId="0" applyFont="1" applyBorder="1" applyAlignment="1" applyProtection="1">
      <alignment horizontal="left" vertical="top" wrapText="1"/>
    </xf>
    <xf numFmtId="0" fontId="60" fillId="4" borderId="5" xfId="0" applyFont="1" applyFill="1" applyBorder="1" applyAlignment="1" applyProtection="1">
      <alignment horizontal="left" vertical="center" wrapText="1"/>
    </xf>
    <xf numFmtId="0" fontId="60" fillId="4" borderId="6"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0" fillId="2" borderId="12"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xf>
    <xf numFmtId="0" fontId="4" fillId="0" borderId="1" xfId="0" applyFont="1" applyBorder="1" applyAlignment="1" applyProtection="1">
      <alignment horizontal="left" vertical="top" wrapText="1"/>
    </xf>
    <xf numFmtId="0" fontId="0" fillId="2" borderId="11" xfId="0" applyFont="1" applyFill="1" applyBorder="1" applyAlignment="1" applyProtection="1">
      <alignment horizontal="left" vertical="top" wrapText="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0" borderId="2" xfId="0" applyFont="1" applyBorder="1" applyAlignment="1" applyProtection="1">
      <alignment horizontal="center" vertical="center"/>
    </xf>
    <xf numFmtId="0" fontId="0" fillId="0" borderId="4" xfId="0" applyFont="1" applyBorder="1" applyAlignment="1" applyProtection="1">
      <alignment vertical="top"/>
    </xf>
    <xf numFmtId="0" fontId="0" fillId="0" borderId="5" xfId="0" applyBorder="1" applyAlignment="1">
      <alignment vertical="top"/>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4" fillId="0" borderId="5" xfId="0" applyFont="1" applyBorder="1" applyAlignment="1" applyProtection="1">
      <alignment horizontal="left" vertical="center" wrapText="1"/>
    </xf>
    <xf numFmtId="0" fontId="36" fillId="0" borderId="0" xfId="0" applyFont="1" applyAlignment="1" applyProtection="1">
      <alignment horizontal="left"/>
    </xf>
    <xf numFmtId="0" fontId="4" fillId="0" borderId="5"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4" fillId="0" borderId="0" xfId="0" applyFont="1" applyAlignment="1" applyProtection="1">
      <alignment horizontal="left" wrapText="1"/>
    </xf>
    <xf numFmtId="0" fontId="0" fillId="0" borderId="0" xfId="0" applyFill="1" applyBorder="1" applyAlignment="1" applyProtection="1">
      <alignment horizontal="center" vertical="top" wrapText="1"/>
      <protection locked="0"/>
    </xf>
    <xf numFmtId="0" fontId="30" fillId="2" borderId="12"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Alignment="1" applyProtection="1">
      <alignment horizontal="left" vertical="center" wrapText="1"/>
    </xf>
    <xf numFmtId="0" fontId="26" fillId="0" borderId="0" xfId="0" applyFont="1" applyBorder="1" applyAlignment="1" applyProtection="1">
      <alignment horizontal="left" wrapText="1"/>
    </xf>
    <xf numFmtId="0" fontId="14" fillId="2" borderId="9" xfId="1" applyFont="1" applyFill="1" applyBorder="1" applyAlignment="1" applyProtection="1">
      <alignment horizontal="left" vertical="top" wrapText="1"/>
    </xf>
    <xf numFmtId="0" fontId="14" fillId="2" borderId="10" xfId="1" applyFont="1" applyFill="1" applyBorder="1" applyAlignment="1" applyProtection="1">
      <alignment horizontal="left" vertical="top" wrapText="1"/>
    </xf>
    <xf numFmtId="0" fontId="0" fillId="0" borderId="0" xfId="0" applyFill="1" applyAlignment="1" applyProtection="1">
      <alignment horizontal="left" vertical="top" wrapText="1"/>
    </xf>
    <xf numFmtId="0" fontId="47"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63" fillId="0" borderId="0" xfId="0" applyFont="1" applyFill="1" applyBorder="1" applyAlignment="1" applyProtection="1">
      <alignment horizontal="center" vertical="center"/>
    </xf>
    <xf numFmtId="0" fontId="60" fillId="0" borderId="0" xfId="0" applyFont="1" applyFill="1" applyBorder="1" applyAlignment="1" applyProtection="1">
      <alignment horizontal="left" vertical="center" wrapText="1"/>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32" fillId="2" borderId="12"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6" fillId="2" borderId="9" xfId="0" applyFont="1" applyFill="1" applyBorder="1" applyAlignment="1" applyProtection="1">
      <alignment horizontal="center" vertical="center"/>
    </xf>
    <xf numFmtId="0" fontId="35" fillId="0" borderId="0" xfId="0" applyFont="1" applyAlignment="1" applyProtection="1">
      <alignment horizontal="left" vertical="top" wrapText="1"/>
    </xf>
    <xf numFmtId="0" fontId="31" fillId="0" borderId="0" xfId="0" applyFont="1" applyFill="1" applyAlignment="1" applyProtection="1">
      <alignment horizontal="left" vertical="top" wrapText="1"/>
    </xf>
    <xf numFmtId="0" fontId="6" fillId="2" borderId="12" xfId="0" applyFont="1" applyFill="1" applyBorder="1" applyAlignment="1" applyProtection="1">
      <alignment horizontal="center" vertical="center"/>
    </xf>
    <xf numFmtId="0" fontId="40" fillId="0" borderId="1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5"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17" fillId="0" borderId="9" xfId="0" applyFont="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5"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5" fillId="3" borderId="12"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13" fillId="0" borderId="14" xfId="0" applyFont="1" applyFill="1" applyBorder="1" applyAlignment="1" applyProtection="1">
      <alignment vertical="top" wrapText="1"/>
    </xf>
    <xf numFmtId="0" fontId="13"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13" fillId="0" borderId="15"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13" fillId="0" borderId="11"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7" fillId="0" borderId="12" xfId="0" applyFont="1" applyBorder="1" applyAlignment="1" applyProtection="1">
      <alignment horizontal="left" vertical="top" wrapText="1"/>
    </xf>
    <xf numFmtId="0" fontId="25" fillId="0" borderId="12" xfId="0" applyFont="1" applyBorder="1" applyAlignment="1" applyProtection="1">
      <alignment horizontal="left" vertical="top"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3" fillId="0" borderId="1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5" xfId="0" applyFont="1" applyBorder="1" applyAlignment="1" applyProtection="1">
      <alignment horizontal="left" vertical="top"/>
    </xf>
    <xf numFmtId="0" fontId="4" fillId="0" borderId="5" xfId="0" applyFont="1" applyBorder="1" applyAlignment="1" applyProtection="1">
      <alignment horizontal="left"/>
    </xf>
    <xf numFmtId="0" fontId="54" fillId="2" borderId="12"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7" fillId="2" borderId="9" xfId="1" applyFill="1" applyBorder="1" applyAlignment="1" applyProtection="1">
      <alignment horizontal="left" vertical="center" wrapText="1"/>
    </xf>
    <xf numFmtId="0" fontId="7" fillId="2" borderId="9" xfId="1" applyFill="1" applyBorder="1" applyAlignment="1" applyProtection="1">
      <alignment horizontal="left" vertical="center"/>
    </xf>
    <xf numFmtId="0" fontId="7" fillId="2" borderId="10" xfId="1" applyFill="1" applyBorder="1" applyAlignment="1" applyProtection="1">
      <alignment horizontal="left" vertical="center"/>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3" fillId="0" borderId="11"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37" fillId="0" borderId="0" xfId="0" applyFont="1" applyFill="1" applyAlignment="1" applyProtection="1">
      <alignment horizontal="center" vertical="center" wrapText="1"/>
    </xf>
    <xf numFmtId="0" fontId="37" fillId="0" borderId="0" xfId="0" applyFont="1" applyFill="1" applyAlignment="1" applyProtection="1">
      <alignment horizontal="center" vertical="center"/>
    </xf>
    <xf numFmtId="0" fontId="14"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0" fillId="0" borderId="0" xfId="0" applyAlignment="1" applyProtection="1">
      <alignment horizontal="left" vertical="top"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4" fillId="0" borderId="0" xfId="0" applyFont="1" applyAlignment="1" applyProtection="1">
      <alignment horizontal="left" vertical="top" wrapText="1"/>
    </xf>
    <xf numFmtId="0" fontId="8" fillId="0" borderId="0" xfId="0" applyFont="1" applyAlignment="1" applyProtection="1">
      <alignment horizontal="left"/>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Font="1" applyFill="1" applyBorder="1" applyAlignment="1" applyProtection="1">
      <alignment horizontal="center" vertical="center" wrapText="1"/>
    </xf>
    <xf numFmtId="0" fontId="0" fillId="0" borderId="2" xfId="0" applyBorder="1" applyAlignment="1">
      <alignment vertical="top"/>
    </xf>
    <xf numFmtId="0" fontId="51" fillId="2" borderId="12"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7" fillId="2" borderId="10" xfId="1" applyFill="1" applyBorder="1" applyAlignment="1" applyProtection="1">
      <alignment horizontal="left" vertic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4" fillId="0" borderId="5" xfId="0" applyFont="1" applyBorder="1" applyAlignment="1" applyProtection="1">
      <alignment horizontal="left" wrapText="1"/>
    </xf>
    <xf numFmtId="0" fontId="36" fillId="0" borderId="0" xfId="0" applyFont="1" applyAlignment="1" applyProtection="1">
      <alignment horizontal="center" vertical="center"/>
    </xf>
    <xf numFmtId="0" fontId="60"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wrapText="1"/>
      <protection locked="0"/>
    </xf>
    <xf numFmtId="0" fontId="60" fillId="0" borderId="0" xfId="0" applyFont="1" applyBorder="1" applyAlignment="1" applyProtection="1">
      <alignment horizontal="left" wrapText="1"/>
    </xf>
    <xf numFmtId="0" fontId="0" fillId="0" borderId="9" xfId="0" applyFill="1" applyBorder="1" applyAlignment="1" applyProtection="1">
      <alignment horizontal="left" wrapText="1"/>
    </xf>
    <xf numFmtId="0" fontId="8"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60" fillId="0" borderId="0" xfId="0" applyFont="1" applyFill="1" applyBorder="1" applyAlignment="1" applyProtection="1">
      <alignment horizontal="left" wrapText="1"/>
    </xf>
    <xf numFmtId="0" fontId="26"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58" fillId="0" borderId="0" xfId="0" applyFont="1" applyFill="1" applyAlignment="1" applyProtection="1">
      <alignment horizontal="center" vertical="center"/>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9"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15" fillId="0" borderId="0" xfId="0" applyFont="1" applyFill="1" applyAlignment="1" applyProtection="1">
      <alignment horizontal="left" vertical="top" wrapText="1"/>
    </xf>
    <xf numFmtId="0" fontId="41" fillId="0" borderId="4" xfId="0" applyFont="1" applyBorder="1" applyAlignment="1" applyProtection="1">
      <alignment horizontal="left" vertical="top" wrapText="1"/>
    </xf>
    <xf numFmtId="0" fontId="41" fillId="0" borderId="5" xfId="0" applyFont="1" applyBorder="1" applyAlignment="1" applyProtection="1">
      <alignment horizontal="left" vertical="top" wrapText="1"/>
    </xf>
    <xf numFmtId="0" fontId="59"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8" fillId="0" borderId="0" xfId="0" applyFont="1" applyBorder="1" applyAlignment="1" applyProtection="1">
      <alignment horizontal="left" vertical="center" wrapText="1"/>
    </xf>
    <xf numFmtId="0" fontId="38" fillId="0" borderId="5" xfId="0" applyFont="1" applyBorder="1" applyAlignment="1" applyProtection="1">
      <alignment horizontal="left" wrapText="1"/>
    </xf>
    <xf numFmtId="0" fontId="60"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protection locked="0"/>
    </xf>
    <xf numFmtId="0" fontId="59" fillId="0" borderId="0" xfId="0" applyFont="1" applyFill="1" applyBorder="1" applyAlignment="1" applyProtection="1">
      <alignment horizontal="left" wrapText="1"/>
    </xf>
    <xf numFmtId="0" fontId="64" fillId="0" borderId="0"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66" fillId="0" borderId="12" xfId="0" applyFont="1" applyBorder="1" applyAlignment="1" applyProtection="1">
      <alignment horizontal="left" vertical="center"/>
    </xf>
    <xf numFmtId="0" fontId="66" fillId="0" borderId="9" xfId="0" applyFont="1" applyBorder="1" applyAlignment="1" applyProtection="1">
      <alignment horizontal="left" vertical="center"/>
    </xf>
    <xf numFmtId="0" fontId="66" fillId="0" borderId="10" xfId="0" applyFont="1" applyBorder="1" applyAlignment="1" applyProtection="1">
      <alignment horizontal="left" vertical="center"/>
    </xf>
    <xf numFmtId="0" fontId="64"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4" fillId="0" borderId="0" xfId="0" applyFont="1" applyFill="1" applyAlignment="1" applyProtection="1">
      <alignment horizontal="left"/>
    </xf>
    <xf numFmtId="0" fontId="59" fillId="0" borderId="0" xfId="0" applyFont="1" applyFill="1" applyBorder="1" applyAlignment="1" applyProtection="1">
      <alignment vertical="center" wrapText="1"/>
    </xf>
    <xf numFmtId="0" fontId="62" fillId="0" borderId="0" xfId="0" applyFont="1" applyFill="1" applyBorder="1" applyAlignment="1" applyProtection="1">
      <alignment horizontal="left" vertical="top" wrapText="1"/>
    </xf>
    <xf numFmtId="0" fontId="65" fillId="0" borderId="0" xfId="1" applyFont="1" applyFill="1" applyBorder="1" applyAlignment="1" applyProtection="1">
      <alignment horizontal="left" vertical="top"/>
    </xf>
    <xf numFmtId="0" fontId="39" fillId="0" borderId="0" xfId="0" applyFont="1" applyAlignment="1" applyProtection="1">
      <alignment horizontal="left" vertical="top"/>
    </xf>
    <xf numFmtId="0" fontId="8" fillId="0" borderId="0" xfId="0" applyFont="1" applyBorder="1" applyAlignment="1" applyProtection="1">
      <alignment horizontal="left" vertical="top"/>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43" fontId="0" fillId="2" borderId="12" xfId="5" applyFont="1" applyFill="1" applyBorder="1" applyAlignment="1" applyProtection="1">
      <alignment horizontal="center" vertical="center"/>
      <protection locked="0"/>
    </xf>
    <xf numFmtId="43" fontId="0" fillId="2" borderId="9" xfId="5" applyFont="1" applyFill="1" applyBorder="1" applyAlignment="1" applyProtection="1">
      <alignment horizontal="center" vertical="center"/>
      <protection locked="0"/>
    </xf>
    <xf numFmtId="43" fontId="0" fillId="2" borderId="10" xfId="5" applyFont="1" applyFill="1" applyBorder="1" applyAlignment="1" applyProtection="1">
      <alignment horizontal="center" vertical="center"/>
      <protection locked="0"/>
    </xf>
    <xf numFmtId="43" fontId="0" fillId="2" borderId="12" xfId="5" applyFont="1" applyFill="1" applyBorder="1" applyAlignment="1" applyProtection="1">
      <alignment horizontal="center" vertical="center"/>
    </xf>
    <xf numFmtId="43" fontId="0" fillId="2" borderId="9" xfId="5" applyFont="1" applyFill="1" applyBorder="1" applyAlignment="1" applyProtection="1">
      <alignment horizontal="center" vertical="center"/>
    </xf>
    <xf numFmtId="43" fontId="0" fillId="2" borderId="10" xfId="5" applyFont="1" applyFill="1" applyBorder="1" applyAlignment="1" applyProtection="1">
      <alignment horizontal="center" vertical="center"/>
    </xf>
    <xf numFmtId="0" fontId="0" fillId="0" borderId="12"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4" fillId="0" borderId="0" xfId="0" applyFont="1" applyAlignment="1" applyProtection="1">
      <alignment horizontal="left" vertical="top"/>
    </xf>
    <xf numFmtId="0" fontId="0" fillId="0" borderId="0" xfId="0" applyFont="1" applyBorder="1" applyAlignment="1" applyProtection="1">
      <alignment horizontal="left" wrapText="1"/>
    </xf>
    <xf numFmtId="0" fontId="4" fillId="0" borderId="0" xfId="0" applyFont="1" applyFill="1" applyBorder="1" applyAlignment="1" applyProtection="1">
      <alignment horizontal="left" vertical="center" wrapText="1"/>
    </xf>
    <xf numFmtId="0" fontId="55" fillId="0" borderId="0" xfId="0" applyFont="1" applyFill="1" applyAlignment="1" applyProtection="1">
      <alignment horizontal="left" vertical="top" wrapText="1"/>
    </xf>
    <xf numFmtId="16" fontId="4" fillId="0" borderId="0" xfId="0" applyNumberFormat="1" applyFont="1" applyBorder="1" applyAlignment="1" applyProtection="1">
      <alignment horizontal="left" vertical="top" wrapText="1"/>
    </xf>
    <xf numFmtId="0" fontId="0" fillId="0" borderId="5"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8" fillId="0" borderId="0" xfId="0" applyFont="1" applyFill="1" applyAlignment="1" applyProtection="1">
      <alignment horizontal="left" vertical="center"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7" fillId="0" borderId="4" xfId="1" applyBorder="1" applyAlignment="1" applyProtection="1">
      <alignment horizontal="left" vertical="top" wrapText="1"/>
    </xf>
    <xf numFmtId="0" fontId="7" fillId="0" borderId="5" xfId="1" applyBorder="1" applyAlignment="1" applyProtection="1">
      <alignment horizontal="left" vertical="top" wrapText="1"/>
    </xf>
    <xf numFmtId="0" fontId="7" fillId="0" borderId="6" xfId="1" applyBorder="1" applyAlignment="1" applyProtection="1">
      <alignment horizontal="left" vertical="top" wrapText="1"/>
    </xf>
    <xf numFmtId="0" fontId="7" fillId="5"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7" fillId="5" borderId="2" xfId="1" applyFill="1" applyBorder="1" applyAlignment="1">
      <alignment horizont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7" fillId="0" borderId="7" xfId="1" applyBorder="1" applyAlignment="1" applyProtection="1">
      <alignment horizontal="left" vertical="top" wrapText="1"/>
    </xf>
    <xf numFmtId="0" fontId="7" fillId="0" borderId="0" xfId="1" applyBorder="1" applyAlignment="1" applyProtection="1">
      <alignment horizontal="left" vertical="top" wrapText="1"/>
    </xf>
    <xf numFmtId="0" fontId="7" fillId="0" borderId="8" xfId="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7" fillId="5" borderId="5" xfId="1" applyFill="1" applyBorder="1" applyAlignment="1">
      <alignment horizont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12"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7" fillId="2" borderId="2" xfId="1" applyFill="1" applyBorder="1" applyAlignment="1" applyProtection="1">
      <alignment horizontal="center" vertical="center"/>
    </xf>
    <xf numFmtId="0" fontId="7" fillId="0" borderId="4" xfId="1" applyFill="1" applyBorder="1" applyAlignment="1" applyProtection="1">
      <alignment horizontal="left" vertical="center" wrapText="1"/>
    </xf>
    <xf numFmtId="0" fontId="7" fillId="0" borderId="5" xfId="1" applyFill="1" applyBorder="1" applyAlignment="1" applyProtection="1">
      <alignment horizontal="left" vertical="center" wrapText="1"/>
    </xf>
    <xf numFmtId="0" fontId="7"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cellXfs>
  <cellStyles count="6">
    <cellStyle name="Komma" xfId="5" builtinId="3"/>
    <cellStyle name="Link" xfId="1" builtinId="8"/>
    <cellStyle name="Prozent 2" xfId="3"/>
    <cellStyle name="Standard" xfId="0" builtinId="0"/>
    <cellStyle name="Standard 2" xfId="2"/>
    <cellStyle name="Standard 3" xfId="4"/>
  </cellStyles>
  <dxfs count="5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color theme="0"/>
      </font>
      <fill>
        <patternFill>
          <bgColor rgb="FFFF0000"/>
        </patternFill>
      </fill>
    </dxf>
    <dxf>
      <font>
        <b val="0"/>
        <i/>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269" lockText="1" noThreeD="1"/>
</file>

<file path=xl/ctrlProps/ctrlProp2.xml><?xml version="1.0" encoding="utf-8"?>
<formControlPr xmlns="http://schemas.microsoft.com/office/spreadsheetml/2009/9/main" objectType="CheckBox" fmlaLink="AD270" lockText="1" noThreeD="1"/>
</file>

<file path=xl/ctrlProps/ctrlProp3.xml><?xml version="1.0" encoding="utf-8"?>
<formControlPr xmlns="http://schemas.microsoft.com/office/spreadsheetml/2009/9/main" objectType="CheckBox" fmlaLink="$AD$207" lockText="1" noThreeD="1"/>
</file>

<file path=xl/ctrlProps/ctrlProp4.xml><?xml version="1.0" encoding="utf-8"?>
<formControlPr xmlns="http://schemas.microsoft.com/office/spreadsheetml/2009/9/main" objectType="CheckBox" fmlaLink="$AD$208" lockText="1" noThreeD="1"/>
</file>

<file path=xl/ctrlProps/ctrlProp5.xml><?xml version="1.0" encoding="utf-8"?>
<formControlPr xmlns="http://schemas.microsoft.com/office/spreadsheetml/2009/9/main" objectType="CheckBox" fmlaLink="$AD$229" lockText="1" noThreeD="1"/>
</file>

<file path=xl/ctrlProps/ctrlProp6.xml><?xml version="1.0" encoding="utf-8"?>
<formControlPr xmlns="http://schemas.microsoft.com/office/spreadsheetml/2009/9/main" objectType="CheckBox" fmlaLink="$AD$230" lockText="1" noThreeD="1"/>
</file>

<file path=xl/ctrlProps/ctrlProp7.xml><?xml version="1.0" encoding="utf-8"?>
<formControlPr xmlns="http://schemas.microsoft.com/office/spreadsheetml/2009/9/main" objectType="CheckBox" fmlaLink="$AD$240" lockText="1" noThreeD="1"/>
</file>

<file path=xl/ctrlProps/ctrlProp8.xml><?xml version="1.0" encoding="utf-8"?>
<formControlPr xmlns="http://schemas.microsoft.com/office/spreadsheetml/2009/9/main" objectType="CheckBox" fmlaLink="$AD$241" lockText="1" noThreeD="1"/>
</file>

<file path=xl/ctrlProps/ctrlProp9.xml><?xml version="1.0" encoding="utf-8"?>
<formControlPr xmlns="http://schemas.microsoft.com/office/spreadsheetml/2009/9/main" objectType="CheckBox" fmlaLink="$AD$251" lockText="1" noThreeD="1"/>
</file>

<file path=xl/ctrlProps/ctrlProp10.xml><?xml version="1.0" encoding="utf-8"?>
<formControlPr xmlns="http://schemas.microsoft.com/office/spreadsheetml/2009/9/main" objectType="CheckBox" fmlaLink="$AD$252" lockText="1" noThreeD="1"/>
</file>

<file path=xl/ctrlProps/ctrlProp11.xml><?xml version="1.0" encoding="utf-8"?>
<formControlPr xmlns="http://schemas.microsoft.com/office/spreadsheetml/2009/9/main" objectType="CheckBox" fmlaLink="$AD$261" lockText="1" noThreeD="1"/>
</file>

<file path=xl/ctrlProps/ctrlProp12.xml><?xml version="1.0" encoding="utf-8"?>
<formControlPr xmlns="http://schemas.microsoft.com/office/spreadsheetml/2009/9/main" objectType="CheckBox" fmlaLink="$AD$262" lockText="1" noThreeD="1"/>
</file>

<file path=xl/ctrlProps/ctrlProp13.xml><?xml version="1.0" encoding="utf-8"?>
<formControlPr xmlns="http://schemas.microsoft.com/office/spreadsheetml/2009/9/main" objectType="CheckBox" fmlaLink="AD264" lockText="1" noThreeD="1"/>
</file>

<file path=xl/ctrlProps/ctrlProp14.xml><?xml version="1.0" encoding="utf-8"?>
<formControlPr xmlns="http://schemas.microsoft.com/office/spreadsheetml/2009/9/main" objectType="CheckBox" fmlaLink="$AD$217" lockText="1" noThreeD="1"/>
</file>

<file path=xl/ctrlProps/ctrlProp15.xml><?xml version="1.0" encoding="utf-8"?>
<formControlPr xmlns="http://schemas.microsoft.com/office/spreadsheetml/2009/9/main" objectType="CheckBox" fmlaLink="$AD$218" lockText="1" noThreeD="1"/>
</file>

<file path=xl/ctrlProps/ctrlProp16.xml><?xml version="1.0" encoding="utf-8"?>
<formControlPr xmlns="http://schemas.microsoft.com/office/spreadsheetml/2009/9/main" objectType="CheckBox" fmlaLink="$AD$105" lockText="1" noThreeD="1"/>
</file>

<file path=xl/ctrlProps/ctrlProp17.xml><?xml version="1.0" encoding="utf-8"?>
<formControlPr xmlns="http://schemas.microsoft.com/office/spreadsheetml/2009/9/main" objectType="CheckBox" fmlaLink="$AD$106" lockText="1" noThreeD="1"/>
</file>

<file path=xl/ctrlProps/ctrlProp18.xml><?xml version="1.0" encoding="utf-8"?>
<formControlPr xmlns="http://schemas.microsoft.com/office/spreadsheetml/2009/9/main" objectType="CheckBox" fmlaLink="$AD$113" lockText="1" noThreeD="1"/>
</file>

<file path=xl/ctrlProps/ctrlProp19.xml><?xml version="1.0" encoding="utf-8"?>
<formControlPr xmlns="http://schemas.microsoft.com/office/spreadsheetml/2009/9/main" objectType="CheckBox" fmlaLink="$AD$114" lockText="1" noThreeD="1"/>
</file>

<file path=xl/ctrlProps/ctrlProp20.xml><?xml version="1.0" encoding="utf-8"?>
<formControlPr xmlns="http://schemas.microsoft.com/office/spreadsheetml/2009/9/main" objectType="CheckBox" fmlaLink="$AD$121" lockText="1" noThreeD="1"/>
</file>

<file path=xl/ctrlProps/ctrlProp21.xml><?xml version="1.0" encoding="utf-8"?>
<formControlPr xmlns="http://schemas.microsoft.com/office/spreadsheetml/2009/9/main" objectType="CheckBox" fmlaLink="$AD$122" lockText="1" noThreeD="1"/>
</file>

<file path=xl/ctrlProps/ctrlProp22.xml><?xml version="1.0" encoding="utf-8"?>
<formControlPr xmlns="http://schemas.microsoft.com/office/spreadsheetml/2009/9/main" objectType="CheckBox" fmlaLink="$AD$135" lockText="1" noThreeD="1"/>
</file>

<file path=xl/ctrlProps/ctrlProp23.xml><?xml version="1.0" encoding="utf-8"?>
<formControlPr xmlns="http://schemas.microsoft.com/office/spreadsheetml/2009/9/main" objectType="CheckBox" fmlaLink="$AD$136" lockText="1" noThreeD="1"/>
</file>

<file path=xl/ctrlProps/ctrlProp24.xml><?xml version="1.0" encoding="utf-8"?>
<formControlPr xmlns="http://schemas.microsoft.com/office/spreadsheetml/2009/9/main" objectType="CheckBox" fmlaLink="$AD$144" lockText="1" noThreeD="1"/>
</file>

<file path=xl/ctrlProps/ctrlProp25.xml><?xml version="1.0" encoding="utf-8"?>
<formControlPr xmlns="http://schemas.microsoft.com/office/spreadsheetml/2009/9/main" objectType="CheckBox" fmlaLink="$AD$145" lockText="1" noThreeD="1"/>
</file>

<file path=xl/ctrlProps/ctrlProp26.xml><?xml version="1.0" encoding="utf-8"?>
<formControlPr xmlns="http://schemas.microsoft.com/office/spreadsheetml/2009/9/main" objectType="CheckBox" fmlaLink="$AD$154" lockText="1" noThreeD="1"/>
</file>

<file path=xl/ctrlProps/ctrlProp27.xml><?xml version="1.0" encoding="utf-8"?>
<formControlPr xmlns="http://schemas.microsoft.com/office/spreadsheetml/2009/9/main" objectType="CheckBox" fmlaLink="$AD$157" lockText="1" noThreeD="1"/>
</file>

<file path=xl/ctrlProps/ctrlProp28.xml><?xml version="1.0" encoding="utf-8"?>
<formControlPr xmlns="http://schemas.microsoft.com/office/spreadsheetml/2009/9/main" objectType="CheckBox" fmlaLink="$AD$158" lockText="1" noThreeD="1"/>
</file>

<file path=xl/ctrlProps/ctrlProp29.xml><?xml version="1.0" encoding="utf-8"?>
<formControlPr xmlns="http://schemas.microsoft.com/office/spreadsheetml/2009/9/main" objectType="CheckBox" fmlaLink="$AD$163" lockText="1" noThreeD="1"/>
</file>

<file path=xl/ctrlProps/ctrlProp30.xml><?xml version="1.0" encoding="utf-8"?>
<formControlPr xmlns="http://schemas.microsoft.com/office/spreadsheetml/2009/9/main" objectType="CheckBox" fmlaLink="$AD$175" lockText="1" noThreeD="1"/>
</file>

<file path=xl/ctrlProps/ctrlProp31.xml><?xml version="1.0" encoding="utf-8"?>
<formControlPr xmlns="http://schemas.microsoft.com/office/spreadsheetml/2009/9/main" objectType="CheckBox" fmlaLink="$AD$176" lockText="1" noThreeD="1"/>
</file>

<file path=xl/ctrlProps/ctrlProp32.xml><?xml version="1.0" encoding="utf-8"?>
<formControlPr xmlns="http://schemas.microsoft.com/office/spreadsheetml/2009/9/main" objectType="CheckBox" fmlaLink="$AD$183" lockText="1" noThreeD="1"/>
</file>

<file path=xl/ctrlProps/ctrlProp33.xml><?xml version="1.0" encoding="utf-8"?>
<formControlPr xmlns="http://schemas.microsoft.com/office/spreadsheetml/2009/9/main" objectType="CheckBox" fmlaLink="$AD$184" lockText="1" noThreeD="1"/>
</file>

<file path=xl/ctrlProps/ctrlProp34.xml><?xml version="1.0" encoding="utf-8"?>
<formControlPr xmlns="http://schemas.microsoft.com/office/spreadsheetml/2009/9/main" objectType="CheckBox" fmlaLink="$AD$190" lockText="1" noThreeD="1"/>
</file>

<file path=xl/ctrlProps/ctrlProp35.xml><?xml version="1.0" encoding="utf-8"?>
<formControlPr xmlns="http://schemas.microsoft.com/office/spreadsheetml/2009/9/main" objectType="CheckBox" fmlaLink="$AD$191"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D$480" lockText="1" noThreeD="1"/>
</file>

<file path=xl/ctrlProps/ctrlProp38.xml><?xml version="1.0" encoding="utf-8"?>
<formControlPr xmlns="http://schemas.microsoft.com/office/spreadsheetml/2009/9/main" objectType="CheckBox" fmlaLink="$AD$444"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D$155" lockText="1" noThreeD="1"/>
</file>

<file path=xl/ctrlProps/ctrlProp41.xml><?xml version="1.0" encoding="utf-8"?>
<formControlPr xmlns="http://schemas.microsoft.com/office/spreadsheetml/2009/9/main" objectType="CheckBox" fmlaLink="$AD$16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D$288" lockText="1" noThreeD="1"/>
</file>

<file path=xl/ctrlProps/ctrlProp44.xml><?xml version="1.0" encoding="utf-8"?>
<formControlPr xmlns="http://schemas.microsoft.com/office/spreadsheetml/2009/9/main" objectType="CheckBox" fmlaLink="$AD$289" lockText="1" noThreeD="1"/>
</file>

<file path=xl/ctrlProps/ctrlProp45.xml><?xml version="1.0" encoding="utf-8"?>
<formControlPr xmlns="http://schemas.microsoft.com/office/spreadsheetml/2009/9/main" objectType="CheckBox" fmlaLink="$AD$299" lockText="1" noThreeD="1"/>
</file>

<file path=xl/ctrlProps/ctrlProp46.xml><?xml version="1.0" encoding="utf-8"?>
<formControlPr xmlns="http://schemas.microsoft.com/office/spreadsheetml/2009/9/main" objectType="CheckBox" fmlaLink="$AD$300"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fmlaLink="$AD$310" lockText="1" noThreeD="1"/>
</file>

<file path=xl/ctrlProps/ctrlProp49.xml><?xml version="1.0" encoding="utf-8"?>
<formControlPr xmlns="http://schemas.microsoft.com/office/spreadsheetml/2009/9/main" objectType="CheckBox" fmlaLink="$AD$311"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D$317" lockText="1" noThreeD="1"/>
</file>

<file path=xl/ctrlProps/ctrlProp52.xml><?xml version="1.0" encoding="utf-8"?>
<formControlPr xmlns="http://schemas.microsoft.com/office/spreadsheetml/2009/9/main" objectType="CheckBox" fmlaLink="$AD$318"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fmlaLink="$AD$324" lockText="1" noThreeD="1"/>
</file>

<file path=xl/ctrlProps/ctrlProp55.xml><?xml version="1.0" encoding="utf-8"?>
<formControlPr xmlns="http://schemas.microsoft.com/office/spreadsheetml/2009/9/main" objectType="CheckBox" fmlaLink="$AD$325"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AD$331" lockText="1" noThreeD="1"/>
</file>

<file path=xl/ctrlProps/ctrlProp58.xml><?xml version="1.0" encoding="utf-8"?>
<formControlPr xmlns="http://schemas.microsoft.com/office/spreadsheetml/2009/9/main" objectType="CheckBox" fmlaLink="$AD$332"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fmlaLink="$AD$341" lockText="1" noThreeD="1"/>
</file>

<file path=xl/ctrlProps/ctrlProp61.xml><?xml version="1.0" encoding="utf-8"?>
<formControlPr xmlns="http://schemas.microsoft.com/office/spreadsheetml/2009/9/main" objectType="CheckBox" fmlaLink="$AD$342"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348" lockText="1" noThreeD="1"/>
</file>

<file path=xl/ctrlProps/ctrlProp64.xml><?xml version="1.0" encoding="utf-8"?>
<formControlPr xmlns="http://schemas.microsoft.com/office/spreadsheetml/2009/9/main" objectType="CheckBox" fmlaLink="$AD$349"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D$355" lockText="1" noThreeD="1"/>
</file>

<file path=xl/ctrlProps/ctrlProp67.xml><?xml version="1.0" encoding="utf-8"?>
<formControlPr xmlns="http://schemas.microsoft.com/office/spreadsheetml/2009/9/main" objectType="CheckBox" fmlaLink="$AD$356"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AD$362" lockText="1" noThreeD="1"/>
</file>

<file path=xl/ctrlProps/ctrlProp70.xml><?xml version="1.0" encoding="utf-8"?>
<formControlPr xmlns="http://schemas.microsoft.com/office/spreadsheetml/2009/9/main" objectType="CheckBox" fmlaLink="$AD$363"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AD$369" lockText="1" noThreeD="1"/>
</file>

<file path=xl/ctrlProps/ctrlProp73.xml><?xml version="1.0" encoding="utf-8"?>
<formControlPr xmlns="http://schemas.microsoft.com/office/spreadsheetml/2009/9/main" objectType="CheckBox" fmlaLink="$AD$370"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AD$376" lockText="1" noThreeD="1"/>
</file>

<file path=xl/ctrlProps/ctrlProp76.xml><?xml version="1.0" encoding="utf-8"?>
<formControlPr xmlns="http://schemas.microsoft.com/office/spreadsheetml/2009/9/main" objectType="CheckBox" fmlaLink="$AD$377" lockText="1" noThreeD="1"/>
</file>

<file path=xl/ctrlProps/ctrlProp77.xml><?xml version="1.0" encoding="utf-8"?>
<formControlPr xmlns="http://schemas.microsoft.com/office/spreadsheetml/2009/9/main" objectType="CheckBox" fmlaLink="$AD$433" lockText="1" noThreeD="1"/>
</file>

<file path=xl/ctrlProps/ctrlProp78.xml><?xml version="1.0" encoding="utf-8"?>
<formControlPr xmlns="http://schemas.microsoft.com/office/spreadsheetml/2009/9/main" objectType="CheckBox" fmlaLink="$AD$434"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fmlaLink="$AD$443" lockText="1" noThreeD="1"/>
</file>

<file path=xl/ctrlProps/ctrlProp81.xml><?xml version="1.0" encoding="utf-8"?>
<formControlPr xmlns="http://schemas.microsoft.com/office/spreadsheetml/2009/9/main" objectType="CheckBox" fmlaLink="$AD$458"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AD$457" lockText="1" noThreeD="1"/>
</file>

<file path=xl/ctrlProps/ctrlProp84.xml><?xml version="1.0" encoding="utf-8"?>
<formControlPr xmlns="http://schemas.microsoft.com/office/spreadsheetml/2009/9/main" objectType="CheckBox" fmlaLink="$AD$451"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fmlaLink="$AD$450"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D$466" lockText="1" noThreeD="1"/>
</file>

<file path=xl/ctrlProps/ctrlProp89.xml><?xml version="1.0" encoding="utf-8"?>
<formControlPr xmlns="http://schemas.microsoft.com/office/spreadsheetml/2009/9/main" objectType="CheckBox" fmlaLink="$AD$467"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CheckBox" fmlaLink="$AD$473" lockText="1" noThreeD="1"/>
</file>

<file path=xl/ctrlProps/ctrlProp92.xml><?xml version="1.0" encoding="utf-8"?>
<formControlPr xmlns="http://schemas.microsoft.com/office/spreadsheetml/2009/9/main" objectType="CheckBox" fmlaLink="$AD$481"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474" lockText="1" noThreeD="1"/>
</file>

<file path=xl/ctrlProps/ctrlProp95.xml><?xml version="1.0" encoding="utf-8"?>
<formControlPr xmlns="http://schemas.microsoft.com/office/spreadsheetml/2009/9/main" objectType="CheckBox" fmlaLink="$AD$487"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fmlaLink="$AD$488" lockText="1" noThreeD="1"/>
</file>

<file path=xl/ctrlProps/ctrlProp98.xml><?xml version="1.0" encoding="utf-8"?>
<formControlPr xmlns="http://schemas.microsoft.com/office/spreadsheetml/2009/9/main" objectType="CheckBox" fmlaLink="$AD$406" lockText="1" noThreeD="1"/>
</file>

<file path=xl/ctrlProps/ctrlProp99.xml><?xml version="1.0" encoding="utf-8"?>
<formControlPr xmlns="http://schemas.microsoft.com/office/spreadsheetml/2009/9/main" objectType="CheckBox" fmlaLink="$AD$407" lockText="1" noThreeD="1"/>
</file>

<file path=xl/ctrlProps/ctrlProp100.xml><?xml version="1.0" encoding="utf-8"?>
<formControlPr xmlns="http://schemas.microsoft.com/office/spreadsheetml/2009/9/main" objectType="CheckBox" fmlaLink="$AD$408" lockText="1" noThreeD="1"/>
</file>

<file path=xl/ctrlProps/ctrlProp101.xml><?xml version="1.0" encoding="utf-8"?>
<formControlPr xmlns="http://schemas.microsoft.com/office/spreadsheetml/2009/9/main" objectType="CheckBox" fmlaLink="$AD$405" lockText="1" noThreeD="1"/>
</file>

<file path=xl/ctrlProps/ctrlProp102.xml><?xml version="1.0" encoding="utf-8"?>
<formControlPr xmlns="http://schemas.microsoft.com/office/spreadsheetml/2009/9/main" objectType="CheckBox" fmlaLink="$AD$409" lockText="1" noThreeD="1"/>
</file>

<file path=xl/ctrlProps/ctrlProp103.xml><?xml version="1.0" encoding="utf-8"?>
<formControlPr xmlns="http://schemas.microsoft.com/office/spreadsheetml/2009/9/main" objectType="CheckBox" fmlaLink="$AD$410" lockText="1" noThreeD="1"/>
</file>

<file path=xl/ctrlProps/ctrlProp104.xml><?xml version="1.0" encoding="utf-8"?>
<formControlPr xmlns="http://schemas.microsoft.com/office/spreadsheetml/2009/9/main" objectType="CheckBox" fmlaLink="$AD$413" lockText="1" noThreeD="1"/>
</file>

<file path=xl/ctrlProps/ctrlProp105.xml><?xml version="1.0" encoding="utf-8"?>
<formControlPr xmlns="http://schemas.microsoft.com/office/spreadsheetml/2009/9/main" objectType="CheckBox" fmlaLink="$AD$414" lockText="1" noThreeD="1"/>
</file>

<file path=xl/ctrlProps/ctrlProp106.xml><?xml version="1.0" encoding="utf-8"?>
<formControlPr xmlns="http://schemas.microsoft.com/office/spreadsheetml/2009/9/main" objectType="CheckBox" fmlaLink="$AD$415" lockText="1" noThreeD="1"/>
</file>

<file path=xl/ctrlProps/ctrlProp107.xml><?xml version="1.0" encoding="utf-8"?>
<formControlPr xmlns="http://schemas.microsoft.com/office/spreadsheetml/2009/9/main" objectType="CheckBox" fmlaLink="$AD$416" lockText="1" noThreeD="1"/>
</file>

<file path=xl/ctrlProps/ctrlProp108.xml><?xml version="1.0" encoding="utf-8"?>
<formControlPr xmlns="http://schemas.microsoft.com/office/spreadsheetml/2009/9/main" objectType="CheckBox" fmlaLink="$AD$417" lockText="1" noThreeD="1"/>
</file>

<file path=xl/ctrlProps/ctrlProp109.xml><?xml version="1.0" encoding="utf-8"?>
<formControlPr xmlns="http://schemas.microsoft.com/office/spreadsheetml/2009/9/main" objectType="CheckBox" fmlaLink="$AD$418" lockText="1" noThreeD="1"/>
</file>

<file path=xl/ctrlProps/ctrlProp110.xml><?xml version="1.0" encoding="utf-8"?>
<formControlPr xmlns="http://schemas.microsoft.com/office/spreadsheetml/2009/9/main" objectType="CheckBox" fmlaLink="$AD$421" lockText="1" noThreeD="1"/>
</file>

<file path=xl/ctrlProps/ctrlProp111.xml><?xml version="1.0" encoding="utf-8"?>
<formControlPr xmlns="http://schemas.microsoft.com/office/spreadsheetml/2009/9/main" objectType="CheckBox" fmlaLink="$AD$422" lockText="1" noThreeD="1"/>
</file>

<file path=xl/ctrlProps/ctrlProp112.xml><?xml version="1.0" encoding="utf-8"?>
<formControlPr xmlns="http://schemas.microsoft.com/office/spreadsheetml/2009/9/main" objectType="CheckBox" fmlaLink="$AD$423" lockText="1" noThreeD="1"/>
</file>

<file path=xl/ctrlProps/ctrlProp113.xml><?xml version="1.0" encoding="utf-8"?>
<formControlPr xmlns="http://schemas.microsoft.com/office/spreadsheetml/2009/9/main" objectType="CheckBox" fmlaLink="$AD$42" lockText="1" noThreeD="1"/>
</file>

<file path=xl/ctrlProps/ctrlProp114.xml><?xml version="1.0" encoding="utf-8"?>
<formControlPr xmlns="http://schemas.microsoft.com/office/spreadsheetml/2009/9/main" objectType="CheckBox" fmlaLink="$AD$4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268</xdr:row>
          <xdr:rowOff>0</xdr:rowOff>
        </xdr:from>
        <xdr:to>
          <xdr:col>43</xdr:col>
          <xdr:colOff>28575</xdr:colOff>
          <xdr:row>268</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43</xdr:col>
          <xdr:colOff>28575</xdr:colOff>
          <xdr:row>270</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205</xdr:row>
          <xdr:rowOff>152400</xdr:rowOff>
        </xdr:from>
        <xdr:to>
          <xdr:col>43</xdr:col>
          <xdr:colOff>9525</xdr:colOff>
          <xdr:row>207</xdr:row>
          <xdr:rowOff>9525</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206</xdr:row>
          <xdr:rowOff>180975</xdr:rowOff>
        </xdr:from>
        <xdr:to>
          <xdr:col>43</xdr:col>
          <xdr:colOff>9525</xdr:colOff>
          <xdr:row>208</xdr:row>
          <xdr:rowOff>9525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226</xdr:row>
          <xdr:rowOff>904875</xdr:rowOff>
        </xdr:from>
        <xdr:to>
          <xdr:col>43</xdr:col>
          <xdr:colOff>9525</xdr:colOff>
          <xdr:row>229</xdr:row>
          <xdr:rowOff>28575</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228</xdr:row>
          <xdr:rowOff>171450</xdr:rowOff>
        </xdr:from>
        <xdr:to>
          <xdr:col>43</xdr:col>
          <xdr:colOff>9525</xdr:colOff>
          <xdr:row>230</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238</xdr:row>
          <xdr:rowOff>381000</xdr:rowOff>
        </xdr:from>
        <xdr:to>
          <xdr:col>43</xdr:col>
          <xdr:colOff>9525</xdr:colOff>
          <xdr:row>240</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239</xdr:row>
          <xdr:rowOff>171450</xdr:rowOff>
        </xdr:from>
        <xdr:to>
          <xdr:col>43</xdr:col>
          <xdr:colOff>28575</xdr:colOff>
          <xdr:row>241</xdr:row>
          <xdr:rowOff>28575</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249</xdr:row>
          <xdr:rowOff>371475</xdr:rowOff>
        </xdr:from>
        <xdr:to>
          <xdr:col>43</xdr:col>
          <xdr:colOff>28575</xdr:colOff>
          <xdr:row>251</xdr:row>
          <xdr:rowOff>28575</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250</xdr:row>
          <xdr:rowOff>171450</xdr:rowOff>
        </xdr:from>
        <xdr:to>
          <xdr:col>43</xdr:col>
          <xdr:colOff>9525</xdr:colOff>
          <xdr:row>252</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259</xdr:row>
          <xdr:rowOff>180975</xdr:rowOff>
        </xdr:from>
        <xdr:to>
          <xdr:col>28</xdr:col>
          <xdr:colOff>219075</xdr:colOff>
          <xdr:row>261</xdr:row>
          <xdr:rowOff>47625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260</xdr:row>
          <xdr:rowOff>171450</xdr:rowOff>
        </xdr:from>
        <xdr:to>
          <xdr:col>43</xdr:col>
          <xdr:colOff>9525</xdr:colOff>
          <xdr:row>262</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263</xdr:row>
          <xdr:rowOff>0</xdr:rowOff>
        </xdr:from>
        <xdr:to>
          <xdr:col>43</xdr:col>
          <xdr:colOff>28575</xdr:colOff>
          <xdr:row>263</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215</xdr:row>
          <xdr:rowOff>171450</xdr:rowOff>
        </xdr:from>
        <xdr:to>
          <xdr:col>43</xdr:col>
          <xdr:colOff>9525</xdr:colOff>
          <xdr:row>217</xdr:row>
          <xdr:rowOff>28575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216</xdr:row>
          <xdr:rowOff>180975</xdr:rowOff>
        </xdr:from>
        <xdr:to>
          <xdr:col>43</xdr:col>
          <xdr:colOff>9525</xdr:colOff>
          <xdr:row>218</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103</xdr:row>
          <xdr:rowOff>171450</xdr:rowOff>
        </xdr:from>
        <xdr:to>
          <xdr:col>43</xdr:col>
          <xdr:colOff>9525</xdr:colOff>
          <xdr:row>105</xdr:row>
          <xdr:rowOff>38100</xdr:rowOff>
        </xdr:to>
        <xdr:sp macro="" textlink="">
          <xdr:nvSpPr>
            <xdr:cNvPr id="2486" name="Check Box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104</xdr:row>
          <xdr:rowOff>190500</xdr:rowOff>
        </xdr:from>
        <xdr:to>
          <xdr:col>43</xdr:col>
          <xdr:colOff>9525</xdr:colOff>
          <xdr:row>106</xdr:row>
          <xdr:rowOff>19050</xdr:rowOff>
        </xdr:to>
        <xdr:sp macro="" textlink="">
          <xdr:nvSpPr>
            <xdr:cNvPr id="2487" name="Check Box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171450</xdr:rowOff>
        </xdr:from>
        <xdr:to>
          <xdr:col>29</xdr:col>
          <xdr:colOff>0</xdr:colOff>
          <xdr:row>113</xdr:row>
          <xdr:rowOff>38100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171450</xdr:rowOff>
        </xdr:from>
        <xdr:to>
          <xdr:col>43</xdr:col>
          <xdr:colOff>9525</xdr:colOff>
          <xdr:row>114</xdr:row>
          <xdr:rowOff>19050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119</xdr:row>
          <xdr:rowOff>180975</xdr:rowOff>
        </xdr:from>
        <xdr:to>
          <xdr:col>43</xdr:col>
          <xdr:colOff>9525</xdr:colOff>
          <xdr:row>121</xdr:row>
          <xdr:rowOff>28575</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120</xdr:row>
          <xdr:rowOff>180975</xdr:rowOff>
        </xdr:from>
        <xdr:to>
          <xdr:col>28</xdr:col>
          <xdr:colOff>228600</xdr:colOff>
          <xdr:row>122</xdr:row>
          <xdr:rowOff>28575</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133</xdr:row>
          <xdr:rowOff>371475</xdr:rowOff>
        </xdr:from>
        <xdr:to>
          <xdr:col>28</xdr:col>
          <xdr:colOff>228600</xdr:colOff>
          <xdr:row>135</xdr:row>
          <xdr:rowOff>9525</xdr:rowOff>
        </xdr:to>
        <xdr:sp macro="" textlink="">
          <xdr:nvSpPr>
            <xdr:cNvPr id="2492" name="Check Box 1468"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134</xdr:row>
          <xdr:rowOff>219075</xdr:rowOff>
        </xdr:from>
        <xdr:to>
          <xdr:col>29</xdr:col>
          <xdr:colOff>0</xdr:colOff>
          <xdr:row>136</xdr:row>
          <xdr:rowOff>28575</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142</xdr:row>
          <xdr:rowOff>447675</xdr:rowOff>
        </xdr:from>
        <xdr:to>
          <xdr:col>43</xdr:col>
          <xdr:colOff>19050</xdr:colOff>
          <xdr:row>144</xdr:row>
          <xdr:rowOff>9525</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143</xdr:row>
          <xdr:rowOff>180975</xdr:rowOff>
        </xdr:from>
        <xdr:to>
          <xdr:col>43</xdr:col>
          <xdr:colOff>9525</xdr:colOff>
          <xdr:row>145</xdr:row>
          <xdr:rowOff>28575</xdr:rowOff>
        </xdr:to>
        <xdr:sp macro="" textlink="">
          <xdr:nvSpPr>
            <xdr:cNvPr id="2495" name="Check Box 1471"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151</xdr:row>
          <xdr:rowOff>809625</xdr:rowOff>
        </xdr:from>
        <xdr:to>
          <xdr:col>29</xdr:col>
          <xdr:colOff>0</xdr:colOff>
          <xdr:row>154</xdr:row>
          <xdr:rowOff>9525</xdr:rowOff>
        </xdr:to>
        <xdr:sp macro="" textlink="">
          <xdr:nvSpPr>
            <xdr:cNvPr id="2496" name="Check Box 1472"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66675</xdr:rowOff>
        </xdr:from>
        <xdr:to>
          <xdr:col>28</xdr:col>
          <xdr:colOff>228600</xdr:colOff>
          <xdr:row>156</xdr:row>
          <xdr:rowOff>314325</xdr:rowOff>
        </xdr:to>
        <xdr:sp macro="" textlink="">
          <xdr:nvSpPr>
            <xdr:cNvPr id="2497" name="Check Box 1473"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157</xdr:row>
          <xdr:rowOff>66675</xdr:rowOff>
        </xdr:from>
        <xdr:to>
          <xdr:col>28</xdr:col>
          <xdr:colOff>228600</xdr:colOff>
          <xdr:row>157</xdr:row>
          <xdr:rowOff>333375</xdr:rowOff>
        </xdr:to>
        <xdr:sp macro="" textlink="">
          <xdr:nvSpPr>
            <xdr:cNvPr id="2498" name="Check Box 1474"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161</xdr:row>
          <xdr:rowOff>171450</xdr:rowOff>
        </xdr:from>
        <xdr:to>
          <xdr:col>43</xdr:col>
          <xdr:colOff>9525</xdr:colOff>
          <xdr:row>163</xdr:row>
          <xdr:rowOff>9525</xdr:rowOff>
        </xdr:to>
        <xdr:sp macro="" textlink="">
          <xdr:nvSpPr>
            <xdr:cNvPr id="2499" name="Check Box 1475"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173</xdr:row>
          <xdr:rowOff>371475</xdr:rowOff>
        </xdr:from>
        <xdr:to>
          <xdr:col>43</xdr:col>
          <xdr:colOff>9525</xdr:colOff>
          <xdr:row>175</xdr:row>
          <xdr:rowOff>9525</xdr:rowOff>
        </xdr:to>
        <xdr:sp macro="" textlink="">
          <xdr:nvSpPr>
            <xdr:cNvPr id="2500" name="Check Box 1476"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180975</xdr:rowOff>
        </xdr:from>
        <xdr:to>
          <xdr:col>43</xdr:col>
          <xdr:colOff>9525</xdr:colOff>
          <xdr:row>176</xdr:row>
          <xdr:rowOff>19050</xdr:rowOff>
        </xdr:to>
        <xdr:sp macro="" textlink="">
          <xdr:nvSpPr>
            <xdr:cNvPr id="2501" name="Check Box 1477"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181</xdr:row>
          <xdr:rowOff>171450</xdr:rowOff>
        </xdr:from>
        <xdr:to>
          <xdr:col>28</xdr:col>
          <xdr:colOff>228600</xdr:colOff>
          <xdr:row>183</xdr:row>
          <xdr:rowOff>28575</xdr:rowOff>
        </xdr:to>
        <xdr:sp macro="" textlink="">
          <xdr:nvSpPr>
            <xdr:cNvPr id="2502" name="Check Box 1478"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171450</xdr:rowOff>
        </xdr:from>
        <xdr:to>
          <xdr:col>43</xdr:col>
          <xdr:colOff>9525</xdr:colOff>
          <xdr:row>184</xdr:row>
          <xdr:rowOff>38100</xdr:rowOff>
        </xdr:to>
        <xdr:sp macro="" textlink="">
          <xdr:nvSpPr>
            <xdr:cNvPr id="2503" name="Check Box 1479"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188</xdr:row>
          <xdr:rowOff>171450</xdr:rowOff>
        </xdr:from>
        <xdr:to>
          <xdr:col>43</xdr:col>
          <xdr:colOff>9525</xdr:colOff>
          <xdr:row>190</xdr:row>
          <xdr:rowOff>28575</xdr:rowOff>
        </xdr:to>
        <xdr:sp macro="" textlink="">
          <xdr:nvSpPr>
            <xdr:cNvPr id="2504" name="Check Box 1480"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189</xdr:row>
          <xdr:rowOff>171450</xdr:rowOff>
        </xdr:from>
        <xdr:to>
          <xdr:col>28</xdr:col>
          <xdr:colOff>228600</xdr:colOff>
          <xdr:row>191</xdr:row>
          <xdr:rowOff>38100</xdr:rowOff>
        </xdr:to>
        <xdr:sp macro="" textlink="">
          <xdr:nvSpPr>
            <xdr:cNvPr id="2505" name="Check Box 1481"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286</xdr:row>
          <xdr:rowOff>0</xdr:rowOff>
        </xdr:from>
        <xdr:to>
          <xdr:col>29</xdr:col>
          <xdr:colOff>0</xdr:colOff>
          <xdr:row>289</xdr:row>
          <xdr:rowOff>0</xdr:rowOff>
        </xdr:to>
        <xdr:sp macro="" textlink="">
          <xdr:nvSpPr>
            <xdr:cNvPr id="2557" name="Group Box 1533" hidden="1">
              <a:extLst>
                <a:ext uri="{63B3BB69-23CF-44E3-9099-C40C66FF867C}">
                  <a14:compatExt spid="_x0000_s2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478</xdr:row>
          <xdr:rowOff>180975</xdr:rowOff>
        </xdr:from>
        <xdr:to>
          <xdr:col>43</xdr:col>
          <xdr:colOff>28575</xdr:colOff>
          <xdr:row>480</xdr:row>
          <xdr:rowOff>9525</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161925</xdr:rowOff>
        </xdr:from>
        <xdr:to>
          <xdr:col>28</xdr:col>
          <xdr:colOff>190500</xdr:colOff>
          <xdr:row>444</xdr:row>
          <xdr:rowOff>38100</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472</xdr:row>
          <xdr:rowOff>0</xdr:rowOff>
        </xdr:from>
        <xdr:to>
          <xdr:col>29</xdr:col>
          <xdr:colOff>0</xdr:colOff>
          <xdr:row>474</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153</xdr:row>
          <xdr:rowOff>180975</xdr:rowOff>
        </xdr:from>
        <xdr:to>
          <xdr:col>29</xdr:col>
          <xdr:colOff>0</xdr:colOff>
          <xdr:row>155</xdr:row>
          <xdr:rowOff>9525</xdr:rowOff>
        </xdr:to>
        <xdr:sp macro="" textlink="">
          <xdr:nvSpPr>
            <xdr:cNvPr id="2596" name="Check Box 1572"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162</xdr:row>
          <xdr:rowOff>171450</xdr:rowOff>
        </xdr:from>
        <xdr:to>
          <xdr:col>43</xdr:col>
          <xdr:colOff>9525</xdr:colOff>
          <xdr:row>164</xdr:row>
          <xdr:rowOff>9525</xdr:rowOff>
        </xdr:to>
        <xdr:sp macro="" textlink="">
          <xdr:nvSpPr>
            <xdr:cNvPr id="2598" name="Check Box 1574"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298</xdr:row>
          <xdr:rowOff>0</xdr:rowOff>
        </xdr:from>
        <xdr:to>
          <xdr:col>29</xdr:col>
          <xdr:colOff>0</xdr:colOff>
          <xdr:row>300</xdr:row>
          <xdr:rowOff>0</xdr:rowOff>
        </xdr:to>
        <xdr:sp macro="" textlink="">
          <xdr:nvSpPr>
            <xdr:cNvPr id="2676" name="Group Box 1652" hidden="1">
              <a:extLst>
                <a:ext uri="{63B3BB69-23CF-44E3-9099-C40C66FF867C}">
                  <a14:compatExt spid="_x0000_s267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285</xdr:row>
          <xdr:rowOff>352425</xdr:rowOff>
        </xdr:from>
        <xdr:to>
          <xdr:col>28</xdr:col>
          <xdr:colOff>228600</xdr:colOff>
          <xdr:row>288</xdr:row>
          <xdr:rowOff>28575</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287</xdr:row>
          <xdr:rowOff>171450</xdr:rowOff>
        </xdr:from>
        <xdr:to>
          <xdr:col>28</xdr:col>
          <xdr:colOff>219075</xdr:colOff>
          <xdr:row>289</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297</xdr:row>
          <xdr:rowOff>638175</xdr:rowOff>
        </xdr:from>
        <xdr:to>
          <xdr:col>29</xdr:col>
          <xdr:colOff>0</xdr:colOff>
          <xdr:row>299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298</xdr:row>
          <xdr:rowOff>180975</xdr:rowOff>
        </xdr:from>
        <xdr:to>
          <xdr:col>28</xdr:col>
          <xdr:colOff>228600</xdr:colOff>
          <xdr:row>300</xdr:row>
          <xdr:rowOff>19050</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309</xdr:row>
          <xdr:rowOff>9525</xdr:rowOff>
        </xdr:from>
        <xdr:to>
          <xdr:col>29</xdr:col>
          <xdr:colOff>0</xdr:colOff>
          <xdr:row>310</xdr:row>
          <xdr:rowOff>238125</xdr:rowOff>
        </xdr:to>
        <xdr:sp macro="" textlink="">
          <xdr:nvSpPr>
            <xdr:cNvPr id="2711" name="Group Box 1687" hidden="1">
              <a:extLst>
                <a:ext uri="{63B3BB69-23CF-44E3-9099-C40C66FF867C}">
                  <a14:compatExt spid="_x0000_s2711"/>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309</xdr:row>
          <xdr:rowOff>0</xdr:rowOff>
        </xdr:from>
        <xdr:to>
          <xdr:col>29</xdr:col>
          <xdr:colOff>0</xdr:colOff>
          <xdr:row>310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309</xdr:row>
          <xdr:rowOff>219075</xdr:rowOff>
        </xdr:from>
        <xdr:to>
          <xdr:col>28</xdr:col>
          <xdr:colOff>228600</xdr:colOff>
          <xdr:row>310</xdr:row>
          <xdr:rowOff>238125</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316</xdr:row>
          <xdr:rowOff>0</xdr:rowOff>
        </xdr:from>
        <xdr:to>
          <xdr:col>29</xdr:col>
          <xdr:colOff>0</xdr:colOff>
          <xdr:row>318</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315</xdr:row>
          <xdr:rowOff>142875</xdr:rowOff>
        </xdr:from>
        <xdr:to>
          <xdr:col>43</xdr:col>
          <xdr:colOff>9525</xdr:colOff>
          <xdr:row>317</xdr:row>
          <xdr:rowOff>28575</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316</xdr:row>
          <xdr:rowOff>161925</xdr:rowOff>
        </xdr:from>
        <xdr:to>
          <xdr:col>28</xdr:col>
          <xdr:colOff>228600</xdr:colOff>
          <xdr:row>318</xdr:row>
          <xdr:rowOff>28575</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322</xdr:row>
          <xdr:rowOff>619125</xdr:rowOff>
        </xdr:from>
        <xdr:to>
          <xdr:col>29</xdr:col>
          <xdr:colOff>0</xdr:colOff>
          <xdr:row>325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322</xdr:row>
          <xdr:rowOff>600075</xdr:rowOff>
        </xdr:from>
        <xdr:to>
          <xdr:col>29</xdr:col>
          <xdr:colOff>0</xdr:colOff>
          <xdr:row>324</xdr:row>
          <xdr:rowOff>47625</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323</xdr:row>
          <xdr:rowOff>171450</xdr:rowOff>
        </xdr:from>
        <xdr:to>
          <xdr:col>43</xdr:col>
          <xdr:colOff>9525</xdr:colOff>
          <xdr:row>325</xdr:row>
          <xdr:rowOff>19050</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29</xdr:col>
          <xdr:colOff>0</xdr:colOff>
          <xdr:row>332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330</xdr:row>
          <xdr:rowOff>0</xdr:rowOff>
        </xdr:from>
        <xdr:to>
          <xdr:col>43</xdr:col>
          <xdr:colOff>19050</xdr:colOff>
          <xdr:row>331</xdr:row>
          <xdr:rowOff>19050</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330</xdr:row>
          <xdr:rowOff>200025</xdr:rowOff>
        </xdr:from>
        <xdr:to>
          <xdr:col>43</xdr:col>
          <xdr:colOff>9525</xdr:colOff>
          <xdr:row>332</xdr:row>
          <xdr:rowOff>19050</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340</xdr:row>
          <xdr:rowOff>0</xdr:rowOff>
        </xdr:from>
        <xdr:to>
          <xdr:col>28</xdr:col>
          <xdr:colOff>238125</xdr:colOff>
          <xdr:row>342</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339</xdr:row>
          <xdr:rowOff>533400</xdr:rowOff>
        </xdr:from>
        <xdr:to>
          <xdr:col>29</xdr:col>
          <xdr:colOff>0</xdr:colOff>
          <xdr:row>341</xdr:row>
          <xdr:rowOff>19050</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340</xdr:row>
          <xdr:rowOff>190500</xdr:rowOff>
        </xdr:from>
        <xdr:to>
          <xdr:col>28</xdr:col>
          <xdr:colOff>238125</xdr:colOff>
          <xdr:row>342</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347</xdr:row>
          <xdr:rowOff>0</xdr:rowOff>
        </xdr:from>
        <xdr:to>
          <xdr:col>29</xdr:col>
          <xdr:colOff>0</xdr:colOff>
          <xdr:row>349</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346</xdr:row>
          <xdr:rowOff>333375</xdr:rowOff>
        </xdr:from>
        <xdr:to>
          <xdr:col>29</xdr:col>
          <xdr:colOff>0</xdr:colOff>
          <xdr:row>348</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347</xdr:row>
          <xdr:rowOff>161925</xdr:rowOff>
        </xdr:from>
        <xdr:to>
          <xdr:col>29</xdr:col>
          <xdr:colOff>0</xdr:colOff>
          <xdr:row>349</xdr:row>
          <xdr:rowOff>19050</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353</xdr:row>
          <xdr:rowOff>600075</xdr:rowOff>
        </xdr:from>
        <xdr:to>
          <xdr:col>29</xdr:col>
          <xdr:colOff>0</xdr:colOff>
          <xdr:row>356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353</xdr:row>
          <xdr:rowOff>581025</xdr:rowOff>
        </xdr:from>
        <xdr:to>
          <xdr:col>29</xdr:col>
          <xdr:colOff>0</xdr:colOff>
          <xdr:row>355</xdr:row>
          <xdr:rowOff>28575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354</xdr:row>
          <xdr:rowOff>171450</xdr:rowOff>
        </xdr:from>
        <xdr:to>
          <xdr:col>29</xdr:col>
          <xdr:colOff>0</xdr:colOff>
          <xdr:row>356</xdr:row>
          <xdr:rowOff>19050</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361</xdr:row>
          <xdr:rowOff>0</xdr:rowOff>
        </xdr:from>
        <xdr:to>
          <xdr:col>28</xdr:col>
          <xdr:colOff>238125</xdr:colOff>
          <xdr:row>363</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360</xdr:row>
          <xdr:rowOff>447675</xdr:rowOff>
        </xdr:from>
        <xdr:to>
          <xdr:col>43</xdr:col>
          <xdr:colOff>9525</xdr:colOff>
          <xdr:row>362</xdr:row>
          <xdr:rowOff>28575</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361</xdr:row>
          <xdr:rowOff>171450</xdr:rowOff>
        </xdr:from>
        <xdr:to>
          <xdr:col>43</xdr:col>
          <xdr:colOff>9525</xdr:colOff>
          <xdr:row>363</xdr:row>
          <xdr:rowOff>9525</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368</xdr:row>
          <xdr:rowOff>0</xdr:rowOff>
        </xdr:from>
        <xdr:to>
          <xdr:col>29</xdr:col>
          <xdr:colOff>0</xdr:colOff>
          <xdr:row>370</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367</xdr:row>
          <xdr:rowOff>314325</xdr:rowOff>
        </xdr:from>
        <xdr:to>
          <xdr:col>29</xdr:col>
          <xdr:colOff>0</xdr:colOff>
          <xdr:row>369</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368</xdr:row>
          <xdr:rowOff>180975</xdr:rowOff>
        </xdr:from>
        <xdr:to>
          <xdr:col>43</xdr:col>
          <xdr:colOff>9525</xdr:colOff>
          <xdr:row>370</xdr:row>
          <xdr:rowOff>9525</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375</xdr:row>
          <xdr:rowOff>0</xdr:rowOff>
        </xdr:from>
        <xdr:to>
          <xdr:col>28</xdr:col>
          <xdr:colOff>238125</xdr:colOff>
          <xdr:row>377</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374</xdr:row>
          <xdr:rowOff>219075</xdr:rowOff>
        </xdr:from>
        <xdr:to>
          <xdr:col>29</xdr:col>
          <xdr:colOff>0</xdr:colOff>
          <xdr:row>376</xdr:row>
          <xdr:rowOff>28575</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375</xdr:row>
          <xdr:rowOff>171450</xdr:rowOff>
        </xdr:from>
        <xdr:to>
          <xdr:col>43</xdr:col>
          <xdr:colOff>9525</xdr:colOff>
          <xdr:row>377</xdr:row>
          <xdr:rowOff>19050</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431</xdr:row>
          <xdr:rowOff>676275</xdr:rowOff>
        </xdr:from>
        <xdr:to>
          <xdr:col>43</xdr:col>
          <xdr:colOff>9525</xdr:colOff>
          <xdr:row>433</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432</xdr:row>
          <xdr:rowOff>180975</xdr:rowOff>
        </xdr:from>
        <xdr:to>
          <xdr:col>28</xdr:col>
          <xdr:colOff>238125</xdr:colOff>
          <xdr:row>433</xdr:row>
          <xdr:rowOff>238125</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0</xdr:rowOff>
        </xdr:from>
        <xdr:to>
          <xdr:col>29</xdr:col>
          <xdr:colOff>0</xdr:colOff>
          <xdr:row>434</xdr:row>
          <xdr:rowOff>0</xdr:rowOff>
        </xdr:to>
        <xdr:sp macro="" textlink="">
          <xdr:nvSpPr>
            <xdr:cNvPr id="2744" name="Group Box 1720" hidden="1">
              <a:extLst>
                <a:ext uri="{63B3BB69-23CF-44E3-9099-C40C66FF867C}">
                  <a14:compatExt spid="_x0000_s274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441</xdr:row>
          <xdr:rowOff>600075</xdr:rowOff>
        </xdr:from>
        <xdr:to>
          <xdr:col>29</xdr:col>
          <xdr:colOff>0</xdr:colOff>
          <xdr:row>443</xdr:row>
          <xdr:rowOff>28575</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456</xdr:row>
          <xdr:rowOff>171450</xdr:rowOff>
        </xdr:from>
        <xdr:to>
          <xdr:col>29</xdr:col>
          <xdr:colOff>0</xdr:colOff>
          <xdr:row>458</xdr:row>
          <xdr:rowOff>19050</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0</xdr:rowOff>
        </xdr:from>
        <xdr:to>
          <xdr:col>43</xdr:col>
          <xdr:colOff>9525</xdr:colOff>
          <xdr:row>444</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455</xdr:row>
          <xdr:rowOff>171450</xdr:rowOff>
        </xdr:from>
        <xdr:to>
          <xdr:col>43</xdr:col>
          <xdr:colOff>9525</xdr:colOff>
          <xdr:row>457</xdr:row>
          <xdr:rowOff>9525</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449</xdr:row>
          <xdr:rowOff>161925</xdr:rowOff>
        </xdr:from>
        <xdr:to>
          <xdr:col>29</xdr:col>
          <xdr:colOff>0</xdr:colOff>
          <xdr:row>451</xdr:row>
          <xdr:rowOff>28575</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449</xdr:row>
          <xdr:rowOff>0</xdr:rowOff>
        </xdr:from>
        <xdr:to>
          <xdr:col>29</xdr:col>
          <xdr:colOff>0</xdr:colOff>
          <xdr:row>451</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448</xdr:row>
          <xdr:rowOff>171450</xdr:rowOff>
        </xdr:from>
        <xdr:to>
          <xdr:col>29</xdr:col>
          <xdr:colOff>0</xdr:colOff>
          <xdr:row>450</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456</xdr:row>
          <xdr:rowOff>0</xdr:rowOff>
        </xdr:from>
        <xdr:to>
          <xdr:col>29</xdr:col>
          <xdr:colOff>0</xdr:colOff>
          <xdr:row>458</xdr:row>
          <xdr:rowOff>0</xdr:rowOff>
        </xdr:to>
        <xdr:sp macro="" textlink="">
          <xdr:nvSpPr>
            <xdr:cNvPr id="2759" name="Group Box 1735" hidden="1">
              <a:extLst>
                <a:ext uri="{63B3BB69-23CF-44E3-9099-C40C66FF867C}">
                  <a14:compatExt spid="_x0000_s275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464</xdr:row>
          <xdr:rowOff>180975</xdr:rowOff>
        </xdr:from>
        <xdr:to>
          <xdr:col>29</xdr:col>
          <xdr:colOff>0</xdr:colOff>
          <xdr:row>466</xdr:row>
          <xdr:rowOff>38100</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465</xdr:row>
          <xdr:rowOff>171450</xdr:rowOff>
        </xdr:from>
        <xdr:to>
          <xdr:col>28</xdr:col>
          <xdr:colOff>228600</xdr:colOff>
          <xdr:row>467</xdr:row>
          <xdr:rowOff>19050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465</xdr:row>
          <xdr:rowOff>0</xdr:rowOff>
        </xdr:from>
        <xdr:to>
          <xdr:col>28</xdr:col>
          <xdr:colOff>238125</xdr:colOff>
          <xdr:row>467</xdr:row>
          <xdr:rowOff>0</xdr:rowOff>
        </xdr:to>
        <xdr:sp macro="" textlink="">
          <xdr:nvSpPr>
            <xdr:cNvPr id="2764" name="Group Box 1740" hidden="1">
              <a:extLst>
                <a:ext uri="{63B3BB69-23CF-44E3-9099-C40C66FF867C}">
                  <a14:compatExt spid="_x0000_s276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471</xdr:row>
          <xdr:rowOff>161925</xdr:rowOff>
        </xdr:from>
        <xdr:to>
          <xdr:col>29</xdr:col>
          <xdr:colOff>0</xdr:colOff>
          <xdr:row>473</xdr:row>
          <xdr:rowOff>19050</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479</xdr:row>
          <xdr:rowOff>171450</xdr:rowOff>
        </xdr:from>
        <xdr:to>
          <xdr:col>28</xdr:col>
          <xdr:colOff>238125</xdr:colOff>
          <xdr:row>481</xdr:row>
          <xdr:rowOff>28575</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479</xdr:row>
          <xdr:rowOff>0</xdr:rowOff>
        </xdr:from>
        <xdr:to>
          <xdr:col>29</xdr:col>
          <xdr:colOff>0</xdr:colOff>
          <xdr:row>481</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472</xdr:row>
          <xdr:rowOff>171450</xdr:rowOff>
        </xdr:from>
        <xdr:to>
          <xdr:col>43</xdr:col>
          <xdr:colOff>0</xdr:colOff>
          <xdr:row>474</xdr:row>
          <xdr:rowOff>28575</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485</xdr:row>
          <xdr:rowOff>390525</xdr:rowOff>
        </xdr:from>
        <xdr:to>
          <xdr:col>28</xdr:col>
          <xdr:colOff>228600</xdr:colOff>
          <xdr:row>487</xdr:row>
          <xdr:rowOff>28575</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486</xdr:row>
          <xdr:rowOff>0</xdr:rowOff>
        </xdr:from>
        <xdr:to>
          <xdr:col>29</xdr:col>
          <xdr:colOff>0</xdr:colOff>
          <xdr:row>488</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486</xdr:row>
          <xdr:rowOff>161925</xdr:rowOff>
        </xdr:from>
        <xdr:to>
          <xdr:col>28</xdr:col>
          <xdr:colOff>228600</xdr:colOff>
          <xdr:row>488</xdr:row>
          <xdr:rowOff>19050</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404</xdr:row>
          <xdr:rowOff>161925</xdr:rowOff>
        </xdr:from>
        <xdr:to>
          <xdr:col>43</xdr:col>
          <xdr:colOff>19050</xdr:colOff>
          <xdr:row>406</xdr:row>
          <xdr:rowOff>28575</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405</xdr:row>
          <xdr:rowOff>171450</xdr:rowOff>
        </xdr:from>
        <xdr:to>
          <xdr:col>43</xdr:col>
          <xdr:colOff>19050</xdr:colOff>
          <xdr:row>407</xdr:row>
          <xdr:rowOff>28575</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406</xdr:row>
          <xdr:rowOff>171450</xdr:rowOff>
        </xdr:from>
        <xdr:to>
          <xdr:col>43</xdr:col>
          <xdr:colOff>19050</xdr:colOff>
          <xdr:row>408</xdr:row>
          <xdr:rowOff>19050</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403</xdr:row>
          <xdr:rowOff>171450</xdr:rowOff>
        </xdr:from>
        <xdr:to>
          <xdr:col>43</xdr:col>
          <xdr:colOff>19050</xdr:colOff>
          <xdr:row>405</xdr:row>
          <xdr:rowOff>28575</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407</xdr:row>
          <xdr:rowOff>171450</xdr:rowOff>
        </xdr:from>
        <xdr:to>
          <xdr:col>43</xdr:col>
          <xdr:colOff>19050</xdr:colOff>
          <xdr:row>409</xdr:row>
          <xdr:rowOff>28575</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408</xdr:row>
          <xdr:rowOff>171450</xdr:rowOff>
        </xdr:from>
        <xdr:to>
          <xdr:col>43</xdr:col>
          <xdr:colOff>19050</xdr:colOff>
          <xdr:row>410</xdr:row>
          <xdr:rowOff>28575</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411</xdr:row>
          <xdr:rowOff>228600</xdr:rowOff>
        </xdr:from>
        <xdr:to>
          <xdr:col>43</xdr:col>
          <xdr:colOff>19050</xdr:colOff>
          <xdr:row>413</xdr:row>
          <xdr:rowOff>38100</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412</xdr:row>
          <xdr:rowOff>171450</xdr:rowOff>
        </xdr:from>
        <xdr:to>
          <xdr:col>43</xdr:col>
          <xdr:colOff>19050</xdr:colOff>
          <xdr:row>414</xdr:row>
          <xdr:rowOff>28575</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414</xdr:row>
          <xdr:rowOff>0</xdr:rowOff>
        </xdr:from>
        <xdr:to>
          <xdr:col>43</xdr:col>
          <xdr:colOff>19050</xdr:colOff>
          <xdr:row>415</xdr:row>
          <xdr:rowOff>19050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414</xdr:row>
          <xdr:rowOff>200025</xdr:rowOff>
        </xdr:from>
        <xdr:to>
          <xdr:col>43</xdr:col>
          <xdr:colOff>19050</xdr:colOff>
          <xdr:row>416</xdr:row>
          <xdr:rowOff>28575</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415</xdr:row>
          <xdr:rowOff>171450</xdr:rowOff>
        </xdr:from>
        <xdr:to>
          <xdr:col>43</xdr:col>
          <xdr:colOff>19050</xdr:colOff>
          <xdr:row>417</xdr:row>
          <xdr:rowOff>28575</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416</xdr:row>
          <xdr:rowOff>171450</xdr:rowOff>
        </xdr:from>
        <xdr:to>
          <xdr:col>43</xdr:col>
          <xdr:colOff>19050</xdr:colOff>
          <xdr:row>418</xdr:row>
          <xdr:rowOff>28575</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419</xdr:row>
          <xdr:rowOff>171450</xdr:rowOff>
        </xdr:from>
        <xdr:to>
          <xdr:col>43</xdr:col>
          <xdr:colOff>19050</xdr:colOff>
          <xdr:row>421</xdr:row>
          <xdr:rowOff>28575</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420</xdr:row>
          <xdr:rowOff>171450</xdr:rowOff>
        </xdr:from>
        <xdr:to>
          <xdr:col>43</xdr:col>
          <xdr:colOff>19050</xdr:colOff>
          <xdr:row>422</xdr:row>
          <xdr:rowOff>38100</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421</xdr:row>
          <xdr:rowOff>161925</xdr:rowOff>
        </xdr:from>
        <xdr:to>
          <xdr:col>43</xdr:col>
          <xdr:colOff>19050</xdr:colOff>
          <xdr:row>423</xdr:row>
          <xdr:rowOff>28575</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24</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41</xdr:row>
          <xdr:rowOff>19050</xdr:rowOff>
        </xdr:from>
        <xdr:to>
          <xdr:col>28</xdr:col>
          <xdr:colOff>171450</xdr:colOff>
          <xdr:row>41</xdr:row>
          <xdr:rowOff>209550</xdr:rowOff>
        </xdr:to>
        <xdr:sp macro="" textlink="">
          <xdr:nvSpPr>
            <xdr:cNvPr id="2797" name="Check Box 1773" hidden="1">
              <a:extLst>
                <a:ext uri="{63B3BB69-23CF-44E3-9099-C40C66FF867C}">
                  <a14:compatExt spid="_x0000_s2797"/>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9525</xdr:rowOff>
        </xdr:from>
        <xdr:to>
          <xdr:col>28</xdr:col>
          <xdr:colOff>180975</xdr:colOff>
          <xdr:row>43</xdr:row>
          <xdr:rowOff>171450</xdr:rowOff>
        </xdr:to>
        <xdr:sp macro="" textlink="">
          <xdr:nvSpPr>
            <xdr:cNvPr id="2798" name="Check Box 1774" hidden="1">
              <a:extLst>
                <a:ext uri="{63B3BB69-23CF-44E3-9099-C40C66FF867C}">
                  <a14:compatExt spid="_x0000_s2798"/>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553"/>
  <sheetViews>
    <sheetView showGridLines="0" tabSelected="1" topLeftCell="A6" zoomScaleNormal="100" zoomScaleSheetLayoutView="100" workbookViewId="0">
      <selection activeCell="A8" sqref="A8:AC8"/>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7" width="3.125" style="1" customWidth="1"/>
    <col min="28" max="28" width="2.75" style="1" customWidth="1"/>
    <col min="29" max="29" width="3.125" style="2" customWidth="1"/>
    <col min="30" max="30" width="10.75" style="42" hidden="1" customWidth="1"/>
    <col min="31" max="31" width="35.125" style="1" hidden="1" customWidth="1"/>
    <col min="32" max="32" width="10.75" style="42" hidden="1" customWidth="1"/>
    <col min="33" max="33" width="10.75" style="1" hidden="1" customWidth="1"/>
    <col min="34" max="34" width="83.75" style="1" hidden="1" customWidth="1"/>
    <col min="35" max="36" width="10.75" style="1" hidden="1" customWidth="1"/>
    <col min="37" max="37" width="45.875" style="1" hidden="1" customWidth="1"/>
    <col min="38" max="38" width="70.625" style="110" hidden="1" customWidth="1"/>
    <col min="39" max="43" width="10.75" style="1" hidden="1" customWidth="1"/>
    <col min="44" max="44" width="10.75" style="1" customWidth="1"/>
    <col min="45" max="16384" width="10.75" style="1"/>
  </cols>
  <sheetData>
    <row r="1" spans="1:38" ht="23.25" hidden="1" x14ac:dyDescent="0.35">
      <c r="A1" s="67"/>
      <c r="AC1" s="68"/>
    </row>
    <row r="2" spans="1:38" hidden="1" x14ac:dyDescent="0.2">
      <c r="AD2" s="48"/>
    </row>
    <row r="3" spans="1:38" hidden="1" x14ac:dyDescent="0.2">
      <c r="AD3" s="49"/>
    </row>
    <row r="4" spans="1:38" hidden="1" x14ac:dyDescent="0.2">
      <c r="AD4" s="49"/>
    </row>
    <row r="5" spans="1:38" hidden="1" x14ac:dyDescent="0.2">
      <c r="AD5" s="49"/>
    </row>
    <row r="6" spans="1:38" x14ac:dyDescent="0.2">
      <c r="AD6" s="49"/>
    </row>
    <row r="7" spans="1:38" ht="20.100000000000001" customHeight="1" x14ac:dyDescent="0.2">
      <c r="A7" s="439" t="s">
        <v>225</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9"/>
    </row>
    <row r="8" spans="1:38" ht="15.75" x14ac:dyDescent="0.2">
      <c r="A8" s="439" t="s">
        <v>18</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row>
    <row r="9" spans="1:38" ht="30" x14ac:dyDescent="0.2">
      <c r="A9" s="168"/>
      <c r="B9" s="168"/>
      <c r="C9" s="168"/>
      <c r="D9" s="168"/>
      <c r="E9" s="168"/>
      <c r="F9" s="168"/>
      <c r="G9" s="456"/>
      <c r="H9" s="456"/>
      <c r="I9" s="456"/>
      <c r="J9" s="456"/>
      <c r="K9" s="456"/>
      <c r="L9" s="456"/>
      <c r="M9" s="456"/>
      <c r="N9" s="456"/>
      <c r="O9" s="456"/>
      <c r="P9" s="456"/>
      <c r="Q9" s="456"/>
      <c r="R9" s="456"/>
      <c r="S9" s="456"/>
      <c r="T9" s="456"/>
      <c r="U9" s="456"/>
      <c r="V9" s="456"/>
      <c r="W9" s="168"/>
      <c r="X9" s="168"/>
      <c r="Y9" s="168"/>
      <c r="Z9" s="168"/>
      <c r="AA9" s="168"/>
      <c r="AB9" s="168"/>
      <c r="AC9" s="169" t="s">
        <v>229</v>
      </c>
    </row>
    <row r="10" spans="1:38" s="77" customFormat="1" ht="81.95" customHeight="1" x14ac:dyDescent="0.25">
      <c r="A10" s="412" t="s">
        <v>228</v>
      </c>
      <c r="B10" s="412"/>
      <c r="C10" s="412"/>
      <c r="D10" s="412"/>
      <c r="E10" s="412"/>
      <c r="F10" s="412"/>
      <c r="G10" s="412"/>
      <c r="H10" s="412"/>
      <c r="I10" s="412"/>
      <c r="J10" s="412"/>
      <c r="K10" s="412"/>
      <c r="L10" s="412"/>
      <c r="M10" s="412"/>
      <c r="N10" s="412"/>
      <c r="O10" s="412"/>
      <c r="P10" s="412"/>
      <c r="Q10" s="413"/>
      <c r="R10" s="413"/>
      <c r="S10" s="413"/>
      <c r="T10" s="413"/>
      <c r="U10" s="413"/>
      <c r="V10" s="413"/>
      <c r="W10" s="413"/>
      <c r="X10" s="413"/>
      <c r="Y10" s="413"/>
      <c r="Z10" s="413"/>
      <c r="AA10" s="413"/>
      <c r="AB10" s="413"/>
      <c r="AC10" s="413"/>
      <c r="AD10" s="76"/>
      <c r="AF10" s="76"/>
      <c r="AL10" s="111"/>
    </row>
    <row r="11" spans="1:38" ht="15" hidden="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38" ht="7.5" hidden="1" customHeight="1" x14ac:dyDescent="0.2">
      <c r="A12" s="450"/>
      <c r="B12" s="450"/>
      <c r="C12" s="450"/>
      <c r="D12" s="450"/>
      <c r="E12" s="450"/>
      <c r="F12" s="450"/>
      <c r="G12" s="450"/>
      <c r="H12" s="450"/>
      <c r="I12" s="450"/>
      <c r="J12" s="450"/>
      <c r="K12" s="450"/>
      <c r="L12" s="450"/>
      <c r="M12" s="450"/>
      <c r="N12" s="450"/>
      <c r="O12" s="450"/>
      <c r="P12" s="450"/>
      <c r="Q12" s="451"/>
      <c r="R12" s="451"/>
      <c r="S12" s="451"/>
      <c r="T12" s="451"/>
      <c r="U12" s="451"/>
      <c r="V12" s="451"/>
      <c r="W12" s="451"/>
      <c r="X12" s="451"/>
      <c r="Y12" s="451"/>
      <c r="Z12" s="451"/>
      <c r="AA12" s="451"/>
      <c r="AB12" s="451"/>
      <c r="AC12" s="451"/>
    </row>
    <row r="13" spans="1:38" ht="45.75" customHeight="1" x14ac:dyDescent="0.2">
      <c r="A13" s="414" t="s">
        <v>90</v>
      </c>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J13" s="5"/>
      <c r="AK13" s="78"/>
    </row>
    <row r="14" spans="1:38" s="5" customFormat="1" ht="140.25" customHeight="1" x14ac:dyDescent="0.2">
      <c r="A14" s="371" t="s">
        <v>0</v>
      </c>
      <c r="B14" s="372"/>
      <c r="C14" s="372"/>
      <c r="D14" s="452" t="s">
        <v>101</v>
      </c>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3"/>
      <c r="AD14" s="43"/>
      <c r="AF14" s="43"/>
      <c r="AK14" s="79"/>
      <c r="AL14" s="110"/>
    </row>
    <row r="15" spans="1:38" s="5" customFormat="1" ht="168.95" customHeight="1" x14ac:dyDescent="0.2">
      <c r="A15" s="422"/>
      <c r="B15" s="423"/>
      <c r="C15" s="423"/>
      <c r="D15" s="454" t="s">
        <v>102</v>
      </c>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5"/>
      <c r="AD15" s="43"/>
      <c r="AF15" s="43"/>
      <c r="AK15" s="80"/>
      <c r="AL15" s="110"/>
    </row>
    <row r="16" spans="1:38" ht="47.25" customHeight="1" x14ac:dyDescent="0.2">
      <c r="A16" s="415" t="s">
        <v>59</v>
      </c>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row>
    <row r="17" spans="1:38" s="6" customFormat="1" x14ac:dyDescent="0.2">
      <c r="A17" s="416"/>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8"/>
      <c r="AD17" s="44"/>
      <c r="AF17" s="44"/>
      <c r="AL17" s="98"/>
    </row>
    <row r="18" spans="1:38" s="6" customFormat="1" ht="31.5" customHeight="1" x14ac:dyDescent="0.2">
      <c r="A18" s="444" t="s">
        <v>10</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
      <c r="AF18" s="44"/>
      <c r="AL18" s="98"/>
    </row>
    <row r="19" spans="1:38" s="6" customFormat="1" x14ac:dyDescent="0.2">
      <c r="A19" s="224"/>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6"/>
      <c r="AD19" s="44"/>
      <c r="AF19" s="44"/>
      <c r="AL19" s="98"/>
    </row>
    <row r="20" spans="1:38" s="6" customFormat="1" x14ac:dyDescent="0.2">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L20" s="98"/>
    </row>
    <row r="21" spans="1:38" ht="47.25" customHeight="1" x14ac:dyDescent="0.2">
      <c r="A21" s="421" t="s">
        <v>45</v>
      </c>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row>
    <row r="22" spans="1:38" ht="31.5" customHeight="1" x14ac:dyDescent="0.2">
      <c r="A22" s="224"/>
      <c r="B22" s="225"/>
      <c r="C22" s="225"/>
      <c r="D22" s="225"/>
      <c r="E22" s="225"/>
      <c r="F22" s="225"/>
      <c r="G22" s="225"/>
      <c r="H22" s="226"/>
      <c r="I22" s="7"/>
      <c r="J22" s="224"/>
      <c r="K22" s="225"/>
      <c r="L22" s="225"/>
      <c r="M22" s="225"/>
      <c r="N22" s="225"/>
      <c r="O22" s="225"/>
      <c r="P22" s="225"/>
      <c r="Q22" s="225"/>
      <c r="R22" s="226"/>
      <c r="S22" s="8"/>
      <c r="T22" s="446"/>
      <c r="U22" s="447"/>
      <c r="V22" s="447"/>
      <c r="W22" s="447"/>
      <c r="X22" s="447"/>
      <c r="Y22" s="447"/>
      <c r="Z22" s="447"/>
      <c r="AA22" s="447"/>
      <c r="AB22" s="447"/>
      <c r="AC22" s="448"/>
    </row>
    <row r="23" spans="1:38" ht="15.75" customHeight="1" x14ac:dyDescent="0.2">
      <c r="A23" s="419" t="s">
        <v>46</v>
      </c>
      <c r="B23" s="420"/>
      <c r="C23" s="420"/>
      <c r="D23" s="420"/>
      <c r="E23" s="420"/>
      <c r="F23" s="420"/>
      <c r="G23" s="420"/>
      <c r="H23" s="420"/>
      <c r="I23" s="9"/>
      <c r="J23" s="34" t="s">
        <v>1</v>
      </c>
      <c r="K23" s="34"/>
      <c r="L23" s="34"/>
      <c r="M23" s="34"/>
      <c r="N23" s="34"/>
      <c r="O23" s="34"/>
      <c r="P23" s="34"/>
      <c r="Q23" s="35"/>
      <c r="R23" s="32"/>
      <c r="S23" s="32"/>
      <c r="T23" s="32" t="s">
        <v>2</v>
      </c>
    </row>
    <row r="24" spans="1:38" ht="36.6" customHeight="1" x14ac:dyDescent="0.2"/>
    <row r="25" spans="1:38" ht="18" customHeight="1" x14ac:dyDescent="0.2">
      <c r="A25" s="445" t="s">
        <v>147</v>
      </c>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row>
    <row r="26" spans="1:38" ht="15.75" customHeight="1" x14ac:dyDescent="0.2"/>
    <row r="27" spans="1:38" ht="107.45" customHeight="1" x14ac:dyDescent="0.2">
      <c r="A27" s="281" t="s">
        <v>0</v>
      </c>
      <c r="B27" s="278"/>
      <c r="C27" s="278"/>
      <c r="D27" s="248" t="s">
        <v>235</v>
      </c>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9"/>
      <c r="AK27" s="78"/>
    </row>
    <row r="28" spans="1:38" ht="15.75" customHeight="1" x14ac:dyDescent="0.2">
      <c r="AK28" s="13"/>
    </row>
    <row r="29" spans="1:38" ht="47.25" customHeight="1" x14ac:dyDescent="0.2">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202" t="s">
        <v>47</v>
      </c>
      <c r="Z29" s="202"/>
      <c r="AA29" s="202"/>
      <c r="AB29" s="202"/>
      <c r="AC29" s="202"/>
      <c r="AE29" s="13"/>
      <c r="AK29" s="13"/>
    </row>
    <row r="30" spans="1:38" ht="51.95" customHeight="1" x14ac:dyDescent="0.2">
      <c r="A30" s="203" t="s">
        <v>230</v>
      </c>
      <c r="B30" s="204"/>
      <c r="C30" s="204"/>
      <c r="D30" s="204"/>
      <c r="E30" s="204"/>
      <c r="F30" s="204"/>
      <c r="G30" s="204"/>
      <c r="H30" s="204"/>
      <c r="I30" s="204"/>
      <c r="J30" s="204"/>
      <c r="K30" s="204"/>
      <c r="L30" s="204"/>
      <c r="M30" s="204"/>
      <c r="N30" s="204"/>
      <c r="O30" s="204"/>
      <c r="P30" s="204"/>
      <c r="Q30" s="204"/>
      <c r="R30" s="204"/>
      <c r="S30" s="204"/>
      <c r="T30" s="204"/>
      <c r="U30" s="204"/>
      <c r="V30" s="204"/>
      <c r="W30" s="204"/>
      <c r="X30" s="205"/>
      <c r="Y30" s="206"/>
      <c r="Z30" s="207"/>
      <c r="AA30" s="207"/>
      <c r="AB30" s="207"/>
      <c r="AC30" s="208"/>
      <c r="AE30" s="13"/>
      <c r="AK30" s="13"/>
    </row>
    <row r="31" spans="1:38" ht="29.2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176"/>
      <c r="Z31" s="176"/>
      <c r="AA31" s="176"/>
      <c r="AB31" s="176"/>
      <c r="AC31" s="176"/>
      <c r="AE31" s="178"/>
      <c r="AK31" s="13"/>
    </row>
    <row r="32" spans="1:38" ht="29.25" customHeight="1" x14ac:dyDescent="0.2">
      <c r="A32" s="210" t="s">
        <v>231</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E32" s="178"/>
      <c r="AK32" s="13"/>
    </row>
    <row r="33" spans="1:37" ht="15.75" customHeight="1" x14ac:dyDescent="0.2">
      <c r="A33" s="457"/>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9"/>
      <c r="AE33" s="178"/>
      <c r="AH33" s="63" t="str">
        <f>A35</f>
        <v>Definitionen (Outputindikator O 01)</v>
      </c>
      <c r="AK33" s="13"/>
    </row>
    <row r="34" spans="1:37" ht="15.75" customHeight="1" x14ac:dyDescent="0.2">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7"/>
      <c r="AE34" s="178"/>
      <c r="AK34" s="13"/>
    </row>
    <row r="35" spans="1:37" ht="14.1" customHeight="1" x14ac:dyDescent="0.2">
      <c r="A35" s="472" t="s">
        <v>232</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E35" s="178"/>
      <c r="AK35" s="13"/>
    </row>
    <row r="36" spans="1:37" ht="183.95" customHeight="1" x14ac:dyDescent="0.2">
      <c r="A36" s="460" t="s">
        <v>233</v>
      </c>
      <c r="B36" s="461"/>
      <c r="C36" s="461"/>
      <c r="D36" s="461"/>
      <c r="E36" s="461"/>
      <c r="F36" s="461"/>
      <c r="G36" s="462"/>
      <c r="H36" s="463" t="s">
        <v>234</v>
      </c>
      <c r="I36" s="464"/>
      <c r="J36" s="464"/>
      <c r="K36" s="464"/>
      <c r="L36" s="464"/>
      <c r="M36" s="464"/>
      <c r="N36" s="464"/>
      <c r="O36" s="464"/>
      <c r="P36" s="464"/>
      <c r="Q36" s="464"/>
      <c r="R36" s="464"/>
      <c r="S36" s="464"/>
      <c r="T36" s="464"/>
      <c r="U36" s="464"/>
      <c r="V36" s="464"/>
      <c r="W36" s="464"/>
      <c r="X36" s="464"/>
      <c r="Y36" s="464"/>
      <c r="Z36" s="464"/>
      <c r="AA36" s="464"/>
      <c r="AB36" s="464"/>
      <c r="AC36" s="465"/>
      <c r="AE36" s="178"/>
      <c r="AK36" s="13"/>
    </row>
    <row r="37" spans="1:37" ht="15.75" customHeight="1" x14ac:dyDescent="0.25">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E37" s="178"/>
      <c r="AK37" s="13"/>
    </row>
    <row r="38" spans="1:37" ht="29.45" customHeight="1" x14ac:dyDescent="0.2">
      <c r="A38" s="260"/>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E38" s="178"/>
      <c r="AK38" s="13"/>
    </row>
    <row r="39" spans="1:37" ht="53.1" customHeight="1" x14ac:dyDescent="0.2">
      <c r="A39" s="281" t="s">
        <v>0</v>
      </c>
      <c r="B39" s="278"/>
      <c r="C39" s="278"/>
      <c r="D39" s="477" t="s">
        <v>236</v>
      </c>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9"/>
      <c r="AK39" s="13"/>
    </row>
    <row r="40" spans="1:37" ht="41.25" customHeight="1" x14ac:dyDescent="0.2">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K40" s="256"/>
    </row>
    <row r="41" spans="1:37" ht="21" customHeight="1" x14ac:dyDescent="0.2">
      <c r="A41" s="187" t="s">
        <v>237</v>
      </c>
      <c r="AK41" s="256"/>
    </row>
    <row r="42" spans="1:37" ht="17.45" customHeight="1" x14ac:dyDescent="0.2">
      <c r="A42" s="478" t="s">
        <v>238</v>
      </c>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80"/>
      <c r="AB42" s="193"/>
      <c r="AC42" s="194"/>
      <c r="AD42" s="42" t="b">
        <v>0</v>
      </c>
      <c r="AK42" s="108"/>
    </row>
    <row r="43" spans="1:37" ht="15.75" customHeight="1" x14ac:dyDescent="0.2">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9"/>
      <c r="AC43" s="189"/>
      <c r="AK43" s="108"/>
    </row>
    <row r="44" spans="1:37" ht="18" customHeight="1" x14ac:dyDescent="0.2">
      <c r="A44" s="478" t="s">
        <v>239</v>
      </c>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80"/>
      <c r="AB44" s="193"/>
      <c r="AC44" s="194"/>
      <c r="AD44" s="42" t="b">
        <v>0</v>
      </c>
      <c r="AK44" s="108"/>
    </row>
    <row r="45" spans="1:37" ht="32.1" customHeight="1" x14ac:dyDescent="0.2">
      <c r="A45" s="199" t="str">
        <f>IF(AD44=TRUE,"Hinweis: der Ergebnisindikator E01 wird bei neu gebauten Forschungseinrichtungen erst ein Jahr nach Fertigstellung erhoben. Hierfür werden Sie ein Jahr nach Abschluss des Vorhabens ","")</f>
        <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K45" s="108"/>
    </row>
    <row r="46" spans="1:37" ht="34.5" customHeight="1" x14ac:dyDescent="0.2">
      <c r="A46" s="471" t="str">
        <f>IF(AD44=TRUE,"(Datum laut Formular zum Verwendungsnachweis) über ZuMa aufgefordert den Wert mitzuteilen. Der erreichte Wert zu E01 ist jetzt noch nicht zu berichten und Sie können das Feld leer lassen.","")</f>
        <v/>
      </c>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K46" s="108"/>
    </row>
    <row r="47" spans="1:37" ht="53.1" customHeight="1" x14ac:dyDescent="0.2">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1"/>
      <c r="Y47" s="202" t="s">
        <v>47</v>
      </c>
      <c r="Z47" s="202"/>
      <c r="AA47" s="202"/>
      <c r="AB47" s="202"/>
      <c r="AC47" s="202"/>
      <c r="AK47" s="108"/>
    </row>
    <row r="48" spans="1:37" ht="53.45" customHeight="1" x14ac:dyDescent="0.2">
      <c r="A48" s="203" t="s">
        <v>243</v>
      </c>
      <c r="B48" s="204"/>
      <c r="C48" s="204"/>
      <c r="D48" s="204"/>
      <c r="E48" s="204"/>
      <c r="F48" s="204"/>
      <c r="G48" s="204"/>
      <c r="H48" s="204"/>
      <c r="I48" s="204"/>
      <c r="J48" s="204"/>
      <c r="K48" s="204"/>
      <c r="L48" s="204"/>
      <c r="M48" s="204"/>
      <c r="N48" s="204"/>
      <c r="O48" s="204"/>
      <c r="P48" s="204"/>
      <c r="Q48" s="204"/>
      <c r="R48" s="204"/>
      <c r="S48" s="204"/>
      <c r="T48" s="204"/>
      <c r="U48" s="204"/>
      <c r="V48" s="204"/>
      <c r="W48" s="204"/>
      <c r="X48" s="205"/>
      <c r="Y48" s="206"/>
      <c r="Z48" s="207"/>
      <c r="AA48" s="207"/>
      <c r="AB48" s="207"/>
      <c r="AC48" s="208"/>
      <c r="AK48" s="13"/>
    </row>
    <row r="49" spans="1:37" ht="15.75" customHeight="1" x14ac:dyDescent="0.2">
      <c r="A49" s="54"/>
      <c r="B49" s="54"/>
      <c r="C49" s="54"/>
      <c r="D49" s="54"/>
      <c r="E49" s="54"/>
      <c r="F49" s="54"/>
      <c r="G49" s="54"/>
      <c r="H49" s="54"/>
      <c r="I49" s="54"/>
      <c r="J49" s="54"/>
      <c r="K49" s="54"/>
      <c r="L49" s="54"/>
      <c r="M49" s="54"/>
      <c r="N49" s="54"/>
      <c r="O49" s="54"/>
      <c r="P49" s="54"/>
      <c r="Q49" s="54"/>
      <c r="R49" s="54"/>
      <c r="S49" s="54"/>
      <c r="T49" s="54"/>
      <c r="U49" s="54"/>
      <c r="W49" s="209" t="str">
        <f>IF(AD44=TRUE,"Keine Angabe erforderlich","")</f>
        <v/>
      </c>
      <c r="X49" s="209"/>
      <c r="Y49" s="209"/>
      <c r="Z49" s="209"/>
      <c r="AA49" s="209"/>
      <c r="AB49" s="209"/>
      <c r="AC49" s="209"/>
      <c r="AK49" s="13"/>
    </row>
    <row r="50" spans="1:37" ht="15.75" customHeight="1" x14ac:dyDescent="0.2">
      <c r="A50" s="210" t="s">
        <v>231</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K50" s="13"/>
    </row>
    <row r="51" spans="1:37" x14ac:dyDescent="0.2">
      <c r="A51" s="21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3"/>
      <c r="AH51" s="63">
        <f>A51</f>
        <v>0</v>
      </c>
      <c r="AK51" s="13"/>
    </row>
    <row r="52" spans="1:37" ht="17.45" customHeight="1" x14ac:dyDescent="0.2">
      <c r="A52" s="214" t="str">
        <f>IF(AD44=TRUE,"Es handelt sich um eine neu gebaute Forschungseinrichtung, daher keine Angabe erforderlich","")</f>
        <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K52" s="257"/>
    </row>
    <row r="53" spans="1:37" ht="15.75" customHeight="1" x14ac:dyDescent="0.2">
      <c r="A53" s="195" t="s">
        <v>240</v>
      </c>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K53" s="258"/>
    </row>
    <row r="54" spans="1:37" ht="86.45" customHeight="1" x14ac:dyDescent="0.2">
      <c r="A54" s="196" t="s">
        <v>241</v>
      </c>
      <c r="B54" s="197"/>
      <c r="C54" s="197"/>
      <c r="D54" s="197"/>
      <c r="E54" s="197"/>
      <c r="F54" s="197"/>
      <c r="G54" s="198"/>
      <c r="H54" s="197" t="s">
        <v>242</v>
      </c>
      <c r="I54" s="197"/>
      <c r="J54" s="197"/>
      <c r="K54" s="197"/>
      <c r="L54" s="197"/>
      <c r="M54" s="197"/>
      <c r="N54" s="197"/>
      <c r="O54" s="197"/>
      <c r="P54" s="197"/>
      <c r="Q54" s="197"/>
      <c r="R54" s="197"/>
      <c r="S54" s="197"/>
      <c r="T54" s="197"/>
      <c r="U54" s="197"/>
      <c r="V54" s="197"/>
      <c r="W54" s="197"/>
      <c r="X54" s="197"/>
      <c r="Y54" s="197"/>
      <c r="Z54" s="197"/>
      <c r="AA54" s="197"/>
      <c r="AB54" s="197"/>
      <c r="AC54" s="198"/>
      <c r="AH54" s="82"/>
      <c r="AK54" s="258"/>
    </row>
    <row r="55" spans="1:37" ht="15" x14ac:dyDescent="0.2">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H55" s="190"/>
      <c r="AK55" s="258"/>
    </row>
    <row r="56" spans="1:37" ht="23.1" customHeight="1" x14ac:dyDescent="0.2">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81"/>
      <c r="AE56" s="82"/>
      <c r="AF56" s="81"/>
      <c r="AG56" s="82"/>
      <c r="AH56" s="82"/>
      <c r="AI56" s="82"/>
      <c r="AJ56" s="82"/>
      <c r="AK56" s="258"/>
    </row>
    <row r="57" spans="1:37" ht="15.75" customHeight="1" x14ac:dyDescent="0.25">
      <c r="A57" s="449"/>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E57" s="13"/>
      <c r="AH57" s="82"/>
      <c r="AK57" s="258"/>
    </row>
    <row r="58" spans="1:37" ht="78" hidden="1" customHeight="1" x14ac:dyDescent="0.2">
      <c r="A58" s="469"/>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E58" s="13"/>
      <c r="AH58" s="82"/>
      <c r="AK58" s="258"/>
    </row>
    <row r="59" spans="1:37" ht="19.5" hidden="1" customHeight="1" x14ac:dyDescent="0.2">
      <c r="A59" s="182"/>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E59" s="13"/>
      <c r="AH59" s="82"/>
      <c r="AK59" s="13"/>
    </row>
    <row r="60" spans="1:37" ht="36" hidden="1" customHeight="1" x14ac:dyDescent="0.2">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440"/>
      <c r="Z60" s="440"/>
      <c r="AA60" s="440"/>
      <c r="AB60" s="440"/>
      <c r="AC60" s="440"/>
      <c r="AE60" s="13"/>
      <c r="AH60" s="82"/>
      <c r="AK60" s="13"/>
    </row>
    <row r="61" spans="1:37" ht="60.95" hidden="1" customHeight="1"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2"/>
      <c r="Z61" s="442"/>
      <c r="AA61" s="442"/>
      <c r="AB61" s="442"/>
      <c r="AC61" s="442"/>
      <c r="AE61" s="13"/>
      <c r="AH61" s="82"/>
      <c r="AK61" s="80"/>
    </row>
    <row r="62" spans="1:37" ht="19.5" hidden="1" customHeight="1" x14ac:dyDescent="0.2">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72"/>
      <c r="Z62" s="172"/>
      <c r="AA62" s="172"/>
      <c r="AB62" s="172"/>
      <c r="AC62" s="172"/>
      <c r="AE62" s="13"/>
      <c r="AH62" s="82"/>
      <c r="AK62" s="13"/>
    </row>
    <row r="63" spans="1:37" ht="38.1" hidden="1" customHeight="1" x14ac:dyDescent="0.2">
      <c r="A63" s="473"/>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E63" s="13"/>
      <c r="AH63" s="82"/>
      <c r="AK63" s="256"/>
    </row>
    <row r="64" spans="1:37" hidden="1" x14ac:dyDescent="0.2">
      <c r="A64" s="474"/>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E64" s="13"/>
      <c r="AH64" s="190"/>
      <c r="AK64" s="256"/>
    </row>
    <row r="65" spans="1:37" ht="19.5" hidden="1" customHeight="1"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E65" s="13"/>
      <c r="AH65" s="82"/>
      <c r="AK65" s="256"/>
    </row>
    <row r="66" spans="1:37" ht="19.5" hidden="1" customHeight="1" x14ac:dyDescent="0.2">
      <c r="A66" s="475"/>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E66" s="13"/>
      <c r="AH66" s="82"/>
      <c r="AK66" s="256"/>
    </row>
    <row r="67" spans="1:37" ht="61.5" hidden="1" customHeight="1" x14ac:dyDescent="0.2">
      <c r="A67" s="469"/>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E67" s="13"/>
      <c r="AH67" s="82"/>
      <c r="AK67" s="256"/>
    </row>
    <row r="68" spans="1:37" ht="19.5" hidden="1" customHeight="1" x14ac:dyDescent="0.2">
      <c r="A68" s="180"/>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E68" s="13"/>
      <c r="AH68" s="82"/>
      <c r="AK68" s="147"/>
    </row>
    <row r="69" spans="1:37" ht="168.75" hidden="1" customHeight="1" x14ac:dyDescent="0.2">
      <c r="A69" s="259"/>
      <c r="B69" s="259"/>
      <c r="C69" s="259"/>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E69" s="13"/>
      <c r="AH69" s="82"/>
      <c r="AK69" s="147"/>
    </row>
    <row r="70" spans="1:37" ht="57.95" hidden="1" customHeight="1" x14ac:dyDescent="0.2">
      <c r="A70" s="182"/>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E70" s="13"/>
      <c r="AH70" s="82"/>
      <c r="AK70" s="108"/>
    </row>
    <row r="71" spans="1:37" ht="36" hidden="1" customHeight="1" x14ac:dyDescent="0.2">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440"/>
      <c r="Z71" s="440"/>
      <c r="AA71" s="440"/>
      <c r="AB71" s="440"/>
      <c r="AC71" s="440"/>
      <c r="AE71" s="13"/>
      <c r="AH71" s="82"/>
      <c r="AK71" s="108"/>
    </row>
    <row r="72" spans="1:37" ht="98.1" hidden="1" customHeight="1"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76"/>
      <c r="Z72" s="260"/>
      <c r="AA72" s="260"/>
      <c r="AB72" s="260"/>
      <c r="AC72" s="260"/>
      <c r="AE72" s="13"/>
      <c r="AH72" s="82"/>
      <c r="AK72" s="466"/>
    </row>
    <row r="73" spans="1:37" ht="19.5" hidden="1" customHeight="1" x14ac:dyDescent="0.2">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72"/>
      <c r="Z73" s="172"/>
      <c r="AA73" s="172"/>
      <c r="AB73" s="172"/>
      <c r="AC73" s="172"/>
      <c r="AE73" s="13"/>
      <c r="AH73" s="82"/>
      <c r="AK73" s="466"/>
    </row>
    <row r="74" spans="1:37" ht="31.5" hidden="1" customHeight="1" x14ac:dyDescent="0.2">
      <c r="A74" s="473"/>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E74" s="13"/>
      <c r="AH74" s="82"/>
      <c r="AK74" s="466"/>
    </row>
    <row r="75" spans="1:37" ht="33" hidden="1" customHeight="1" x14ac:dyDescent="0.2">
      <c r="A75" s="481"/>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E75" s="13"/>
      <c r="AH75" s="190"/>
      <c r="AK75" s="466"/>
    </row>
    <row r="76" spans="1:37" ht="19.5" hidden="1" customHeight="1"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E76" s="13"/>
      <c r="AH76" s="82"/>
      <c r="AK76" s="466"/>
    </row>
    <row r="77" spans="1:37" ht="22.5" hidden="1" customHeight="1" x14ac:dyDescent="0.2">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E77" s="13"/>
      <c r="AH77" s="82"/>
      <c r="AK77" s="466"/>
    </row>
    <row r="78" spans="1:37" ht="36.6" hidden="1" customHeight="1" x14ac:dyDescent="0.2">
      <c r="A78" s="469"/>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E78" s="13"/>
      <c r="AH78" s="82"/>
      <c r="AK78" s="466"/>
    </row>
    <row r="79" spans="1:37" ht="15.95" hidden="1" customHeight="1" x14ac:dyDescent="0.2">
      <c r="A79" s="180"/>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E79" s="13"/>
      <c r="AH79" s="82"/>
      <c r="AK79" s="146"/>
    </row>
    <row r="80" spans="1:37" ht="18" hidden="1" customHeight="1" x14ac:dyDescent="0.2">
      <c r="A80" s="180"/>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E80" s="13"/>
      <c r="AH80" s="82"/>
      <c r="AK80" s="146"/>
    </row>
    <row r="81" spans="1:37" ht="37.5" hidden="1" customHeight="1" x14ac:dyDescent="0.2">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E81" s="13"/>
      <c r="AH81" s="82"/>
      <c r="AK81" s="466"/>
    </row>
    <row r="82" spans="1:37" ht="20.25" hidden="1" customHeight="1" x14ac:dyDescent="0.2">
      <c r="A82" s="441"/>
      <c r="B82" s="441"/>
      <c r="C82" s="179"/>
      <c r="D82" s="179"/>
      <c r="E82" s="179"/>
      <c r="F82" s="179"/>
      <c r="G82" s="179"/>
      <c r="H82" s="179"/>
      <c r="I82" s="179"/>
      <c r="J82" s="179"/>
      <c r="K82" s="179"/>
      <c r="L82" s="179"/>
      <c r="M82" s="179"/>
      <c r="N82" s="179"/>
      <c r="O82" s="179"/>
      <c r="P82" s="179"/>
      <c r="Q82" s="179"/>
      <c r="R82" s="179"/>
      <c r="S82" s="179"/>
      <c r="T82" s="179"/>
      <c r="U82" s="179"/>
      <c r="V82" s="179"/>
      <c r="W82" s="179"/>
      <c r="X82" s="179"/>
      <c r="Y82" s="186"/>
      <c r="Z82" s="186"/>
      <c r="AA82" s="186"/>
      <c r="AB82" s="186"/>
      <c r="AC82" s="186"/>
      <c r="AE82" s="13"/>
      <c r="AH82" s="82"/>
      <c r="AK82" s="466"/>
    </row>
    <row r="83" spans="1:37" ht="20.25" hidden="1" customHeight="1" x14ac:dyDescent="0.2">
      <c r="A83" s="482"/>
      <c r="B83" s="482"/>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E83" s="13"/>
      <c r="AH83" s="82"/>
      <c r="AK83" s="466"/>
    </row>
    <row r="84" spans="1:37" ht="32.25" hidden="1" customHeight="1" x14ac:dyDescent="0.2">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E84" s="13"/>
      <c r="AH84" s="82"/>
      <c r="AK84" s="466"/>
    </row>
    <row r="85" spans="1:37" ht="15.75" hidden="1" customHeight="1" x14ac:dyDescent="0.2">
      <c r="A85" s="474"/>
      <c r="B85" s="474"/>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E85" s="13"/>
      <c r="AH85" s="190"/>
      <c r="AK85" s="146"/>
    </row>
    <row r="86" spans="1:37" ht="15.75" hidden="1" customHeight="1" x14ac:dyDescent="0.2">
      <c r="A86" s="182"/>
      <c r="B86" s="182"/>
      <c r="C86" s="182"/>
      <c r="D86" s="182"/>
      <c r="E86" s="182"/>
      <c r="F86" s="182"/>
      <c r="G86" s="182"/>
      <c r="H86" s="183"/>
      <c r="I86" s="183"/>
      <c r="J86" s="183"/>
      <c r="K86" s="183"/>
      <c r="L86" s="183"/>
      <c r="M86" s="183"/>
      <c r="N86" s="183"/>
      <c r="O86" s="183"/>
      <c r="P86" s="183"/>
      <c r="Q86" s="183"/>
      <c r="R86" s="183"/>
      <c r="S86" s="183"/>
      <c r="T86" s="183"/>
      <c r="U86" s="183"/>
      <c r="V86" s="183"/>
      <c r="W86" s="183"/>
      <c r="X86" s="183"/>
      <c r="Y86" s="183"/>
      <c r="Z86" s="183"/>
      <c r="AA86" s="183"/>
      <c r="AB86" s="183"/>
      <c r="AC86" s="183"/>
      <c r="AE86" s="13"/>
      <c r="AH86" s="82"/>
      <c r="AK86" s="146"/>
    </row>
    <row r="87" spans="1:37" ht="17.25" hidden="1" customHeight="1" x14ac:dyDescent="0.2">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E87" s="13"/>
      <c r="AH87" s="82"/>
      <c r="AK87" s="146"/>
    </row>
    <row r="88" spans="1:37" ht="33" hidden="1" customHeight="1" x14ac:dyDescent="0.2">
      <c r="A88" s="469"/>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E88" s="13"/>
      <c r="AH88" s="82"/>
      <c r="AK88" s="146"/>
    </row>
    <row r="89" spans="1:37" ht="45.95" hidden="1" customHeight="1" x14ac:dyDescent="0.2">
      <c r="A89" s="484"/>
      <c r="B89" s="484"/>
      <c r="C89" s="484"/>
      <c r="D89" s="484"/>
      <c r="E89" s="484"/>
      <c r="F89" s="484"/>
      <c r="G89" s="484"/>
      <c r="H89" s="485"/>
      <c r="I89" s="485"/>
      <c r="J89" s="485"/>
      <c r="K89" s="485"/>
      <c r="L89" s="485"/>
      <c r="M89" s="485"/>
      <c r="N89" s="485"/>
      <c r="O89" s="485"/>
      <c r="P89" s="485"/>
      <c r="Q89" s="485"/>
      <c r="R89" s="485"/>
      <c r="S89" s="485"/>
      <c r="T89" s="485"/>
      <c r="U89" s="485"/>
      <c r="V89" s="485"/>
      <c r="W89" s="485"/>
      <c r="X89" s="485"/>
      <c r="Y89" s="485"/>
      <c r="Z89" s="485"/>
      <c r="AA89" s="485"/>
      <c r="AB89" s="485"/>
      <c r="AC89" s="485"/>
      <c r="AE89" s="13"/>
      <c r="AH89" s="82"/>
      <c r="AK89" s="146"/>
    </row>
    <row r="90" spans="1:37" ht="18.600000000000001" hidden="1" customHeight="1" x14ac:dyDescent="0.2">
      <c r="A90" s="484"/>
      <c r="B90" s="484"/>
      <c r="C90" s="484"/>
      <c r="D90" s="484"/>
      <c r="E90" s="484"/>
      <c r="F90" s="484"/>
      <c r="G90" s="484"/>
      <c r="H90" s="486"/>
      <c r="I90" s="486"/>
      <c r="J90" s="486"/>
      <c r="K90" s="486"/>
      <c r="L90" s="486"/>
      <c r="M90" s="486"/>
      <c r="N90" s="486"/>
      <c r="O90" s="486"/>
      <c r="P90" s="486"/>
      <c r="Q90" s="486"/>
      <c r="R90" s="486"/>
      <c r="S90" s="486"/>
      <c r="T90" s="486"/>
      <c r="U90" s="486"/>
      <c r="V90" s="486"/>
      <c r="W90" s="486"/>
      <c r="X90" s="486"/>
      <c r="Y90" s="486"/>
      <c r="Z90" s="486"/>
      <c r="AA90" s="486"/>
      <c r="AB90" s="486"/>
      <c r="AC90" s="486"/>
      <c r="AE90" s="13"/>
      <c r="AH90" s="82"/>
      <c r="AK90" s="146"/>
    </row>
    <row r="91" spans="1:37" ht="19.5" hidden="1" customHeight="1" x14ac:dyDescent="0.2">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E91" s="13"/>
      <c r="AH91" s="82"/>
    </row>
    <row r="92" spans="1:37" ht="19.5" customHeight="1" x14ac:dyDescent="0.2">
      <c r="A92" s="5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E92" s="13"/>
      <c r="AH92" s="82"/>
    </row>
    <row r="93" spans="1:37" ht="24.75" customHeight="1" x14ac:dyDescent="0.2">
      <c r="A93" s="487" t="s">
        <v>103</v>
      </c>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E93" s="13"/>
      <c r="AH93" s="82"/>
    </row>
    <row r="94" spans="1:37" x14ac:dyDescent="0.2">
      <c r="AE94" s="13"/>
    </row>
    <row r="95" spans="1:37" ht="18" customHeight="1" x14ac:dyDescent="0.2">
      <c r="A95" s="488" t="s">
        <v>3</v>
      </c>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row>
    <row r="96" spans="1:37" ht="15.7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34" ht="96" customHeight="1" x14ac:dyDescent="0.2">
      <c r="A97" s="281" t="s">
        <v>0</v>
      </c>
      <c r="B97" s="278"/>
      <c r="C97" s="278"/>
      <c r="D97" s="248" t="s">
        <v>94</v>
      </c>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9"/>
    </row>
    <row r="98" spans="1:34" ht="15.75" customHeight="1" x14ac:dyDescent="0.25">
      <c r="A98" s="22"/>
      <c r="B98" s="22"/>
      <c r="C98" s="22"/>
      <c r="D98" s="22"/>
      <c r="E98" s="22"/>
      <c r="F98" s="22"/>
      <c r="G98" s="22"/>
      <c r="H98" s="22"/>
      <c r="I98" s="22"/>
      <c r="J98" s="22"/>
      <c r="K98" s="22"/>
      <c r="L98" s="22"/>
      <c r="M98" s="22"/>
      <c r="N98" s="22"/>
      <c r="O98" s="22"/>
      <c r="P98" s="22"/>
      <c r="Q98" s="22"/>
      <c r="R98" s="17"/>
      <c r="S98" s="17"/>
      <c r="T98" s="17"/>
      <c r="U98" s="17"/>
      <c r="V98" s="17"/>
      <c r="W98" s="17"/>
      <c r="X98" s="17"/>
      <c r="Y98" s="17"/>
      <c r="Z98" s="17"/>
      <c r="AA98" s="17"/>
      <c r="AB98" s="17"/>
      <c r="AC98" s="17"/>
    </row>
    <row r="99" spans="1:34" ht="15.75" customHeight="1" x14ac:dyDescent="0.25">
      <c r="A99" s="425" t="s">
        <v>104</v>
      </c>
      <c r="B99" s="425"/>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row>
    <row r="100" spans="1:34" ht="15.75" customHeight="1" x14ac:dyDescent="0.2"/>
    <row r="101" spans="1:34" ht="15.75" customHeight="1" x14ac:dyDescent="0.25">
      <c r="A101" s="12" t="s">
        <v>105</v>
      </c>
      <c r="B101" s="12" t="s">
        <v>106</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34" ht="15.75" customHeight="1" x14ac:dyDescent="0.2"/>
    <row r="103" spans="1:34" ht="15.75" customHeight="1" x14ac:dyDescent="0.25">
      <c r="A103" s="483" t="s">
        <v>107</v>
      </c>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row>
    <row r="104" spans="1:34" ht="15.75" hidden="1" customHeight="1" x14ac:dyDescent="0.2"/>
    <row r="105" spans="1:34" ht="15.75" customHeight="1" x14ac:dyDescent="0.2">
      <c r="A105" s="83" t="s">
        <v>36</v>
      </c>
      <c r="B105" s="84"/>
      <c r="C105" s="85"/>
      <c r="D105" s="85"/>
      <c r="E105" s="85"/>
      <c r="F105" s="85"/>
      <c r="G105" s="85"/>
      <c r="H105" s="85"/>
      <c r="I105" s="85"/>
      <c r="J105" s="85"/>
      <c r="K105" s="85"/>
      <c r="L105" s="85"/>
      <c r="M105" s="85"/>
      <c r="N105" s="85"/>
      <c r="O105" s="85"/>
      <c r="P105" s="85"/>
      <c r="Q105" s="85"/>
      <c r="R105" s="85"/>
      <c r="S105" s="85"/>
      <c r="T105" s="85"/>
      <c r="U105" s="85"/>
      <c r="V105" s="85"/>
      <c r="W105" s="85"/>
      <c r="X105" s="85"/>
      <c r="Y105" s="86"/>
      <c r="Z105" s="86"/>
      <c r="AA105" s="398" t="s">
        <v>7</v>
      </c>
      <c r="AB105" s="399"/>
      <c r="AC105" s="11"/>
      <c r="AD105" s="42" t="b">
        <v>0</v>
      </c>
    </row>
    <row r="106" spans="1:34" ht="15.75" customHeight="1" x14ac:dyDescent="0.2">
      <c r="A106" s="467" t="str">
        <f>IF(AND(AD105=TRUE,AD106=TRUE),"Bitte widersprüchliche Eingabe korrigieren","")</f>
        <v/>
      </c>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397" t="s">
        <v>6</v>
      </c>
      <c r="AB106" s="431"/>
      <c r="AC106" s="11"/>
      <c r="AD106" s="42" t="b">
        <v>0</v>
      </c>
    </row>
    <row r="107" spans="1:34" ht="46.5" customHeight="1" x14ac:dyDescent="0.2">
      <c r="A107" s="219" t="s">
        <v>108</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1"/>
    </row>
    <row r="108" spans="1:34" ht="15.75" customHeight="1" x14ac:dyDescent="0.2">
      <c r="A108" s="18" t="s">
        <v>19</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222" t="s">
        <v>4</v>
      </c>
      <c r="AB108" s="222"/>
      <c r="AC108" s="223"/>
    </row>
    <row r="109" spans="1:34" ht="15.75" customHeight="1" x14ac:dyDescent="0.2">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6"/>
      <c r="AA109" s="394"/>
      <c r="AB109" s="395"/>
      <c r="AC109" s="396"/>
      <c r="AH109" s="63">
        <f>A109</f>
        <v>0</v>
      </c>
    </row>
    <row r="110" spans="1:34" ht="15.75" customHeight="1" x14ac:dyDescent="0.2"/>
    <row r="111" spans="1:34" ht="15.75" customHeight="1" x14ac:dyDescent="0.25">
      <c r="A111" s="87" t="s">
        <v>109</v>
      </c>
      <c r="B111" s="12" t="s">
        <v>110</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34" ht="15.75" hidden="1" customHeight="1" x14ac:dyDescent="0.2"/>
    <row r="113" spans="1:34" ht="15.75" customHeight="1" x14ac:dyDescent="0.2">
      <c r="A113" s="83" t="s">
        <v>36</v>
      </c>
      <c r="B113" s="84"/>
      <c r="C113" s="85"/>
      <c r="D113" s="85"/>
      <c r="E113" s="85"/>
      <c r="F113" s="85"/>
      <c r="G113" s="85"/>
      <c r="H113" s="85"/>
      <c r="I113" s="85"/>
      <c r="J113" s="85"/>
      <c r="K113" s="85"/>
      <c r="L113" s="85"/>
      <c r="M113" s="85"/>
      <c r="N113" s="85"/>
      <c r="O113" s="85"/>
      <c r="P113" s="85"/>
      <c r="Q113" s="85"/>
      <c r="R113" s="85"/>
      <c r="S113" s="85"/>
      <c r="T113" s="85"/>
      <c r="U113" s="85"/>
      <c r="V113" s="85"/>
      <c r="W113" s="85"/>
      <c r="X113" s="85"/>
      <c r="Y113" s="86"/>
      <c r="Z113" s="86"/>
      <c r="AA113" s="398" t="s">
        <v>7</v>
      </c>
      <c r="AB113" s="399"/>
      <c r="AC113" s="11"/>
      <c r="AD113" s="42" t="b">
        <v>0</v>
      </c>
    </row>
    <row r="114" spans="1:34" ht="15.75" customHeight="1" x14ac:dyDescent="0.2">
      <c r="A114" s="467" t="str">
        <f>IF(AND(AD113=TRUE,AD114=TRUE),"Bitte widersprüchliche Eingabe korrigieren","")</f>
        <v/>
      </c>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397" t="s">
        <v>6</v>
      </c>
      <c r="AB114" s="431"/>
      <c r="AC114" s="11"/>
      <c r="AD114" s="42" t="b">
        <v>0</v>
      </c>
    </row>
    <row r="115" spans="1:34" ht="48.6" customHeight="1" x14ac:dyDescent="0.2">
      <c r="A115"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1"/>
    </row>
    <row r="116" spans="1:34" ht="15.75" customHeight="1" x14ac:dyDescent="0.2">
      <c r="A116" s="18" t="s">
        <v>19</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222" t="s">
        <v>4</v>
      </c>
      <c r="AB116" s="222"/>
      <c r="AC116" s="223"/>
    </row>
    <row r="117" spans="1:34" ht="15.75" customHeight="1" x14ac:dyDescent="0.2">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6"/>
      <c r="AA117" s="394"/>
      <c r="AB117" s="395"/>
      <c r="AC117" s="396"/>
      <c r="AH117" s="63">
        <f>A117</f>
        <v>0</v>
      </c>
    </row>
    <row r="118" spans="1:34" ht="15.75" customHeight="1" x14ac:dyDescent="0.2"/>
    <row r="119" spans="1:34" ht="15.75" customHeight="1" x14ac:dyDescent="0.25">
      <c r="A119" s="12" t="s">
        <v>111</v>
      </c>
      <c r="B119" s="12" t="s">
        <v>226</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34" ht="15.75" hidden="1" customHeight="1" x14ac:dyDescent="0.2">
      <c r="AC120" s="7"/>
    </row>
    <row r="121" spans="1:34" ht="15.75" customHeight="1" x14ac:dyDescent="0.2">
      <c r="A121" s="83" t="s">
        <v>36</v>
      </c>
      <c r="B121" s="84"/>
      <c r="C121" s="85"/>
      <c r="D121" s="85"/>
      <c r="E121" s="85"/>
      <c r="F121" s="85"/>
      <c r="G121" s="85"/>
      <c r="H121" s="85"/>
      <c r="I121" s="85"/>
      <c r="J121" s="85"/>
      <c r="K121" s="85"/>
      <c r="L121" s="85"/>
      <c r="M121" s="85"/>
      <c r="N121" s="85"/>
      <c r="O121" s="85"/>
      <c r="P121" s="85"/>
      <c r="Q121" s="85"/>
      <c r="R121" s="85"/>
      <c r="S121" s="85"/>
      <c r="T121" s="85"/>
      <c r="U121" s="85"/>
      <c r="V121" s="85"/>
      <c r="W121" s="85"/>
      <c r="X121" s="85"/>
      <c r="Y121" s="86"/>
      <c r="Z121" s="86"/>
      <c r="AA121" s="398" t="s">
        <v>7</v>
      </c>
      <c r="AB121" s="399"/>
      <c r="AC121" s="11"/>
      <c r="AD121" s="42" t="b">
        <v>0</v>
      </c>
    </row>
    <row r="122" spans="1:34" ht="15.75" customHeight="1" x14ac:dyDescent="0.2">
      <c r="A122" s="467" t="str">
        <f>IF(AND(AD121=TRUE,AD122=TRUE),"Bitte widersprüchliche Eingabe korrigieren","")</f>
        <v/>
      </c>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397" t="s">
        <v>6</v>
      </c>
      <c r="AB122" s="431"/>
      <c r="AC122" s="11"/>
      <c r="AD122" s="42" t="b">
        <v>0</v>
      </c>
    </row>
    <row r="123" spans="1:34" ht="15.75" customHeight="1" x14ac:dyDescent="0.2">
      <c r="A123" s="88" t="s">
        <v>112</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89"/>
    </row>
    <row r="124" spans="1:34" ht="15.75" customHeight="1" x14ac:dyDescent="0.2">
      <c r="A124" s="489" t="s">
        <v>113</v>
      </c>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90"/>
    </row>
    <row r="125" spans="1:34" ht="15.75" customHeight="1" x14ac:dyDescent="0.2">
      <c r="A125" s="491" t="s">
        <v>114</v>
      </c>
      <c r="B125" s="492"/>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3"/>
      <c r="Z125" s="494"/>
      <c r="AA125" s="495"/>
      <c r="AB125" s="495"/>
      <c r="AC125" s="496"/>
    </row>
    <row r="126" spans="1:34" ht="15.75" customHeight="1" x14ac:dyDescent="0.2">
      <c r="A126" s="491" t="s">
        <v>115</v>
      </c>
      <c r="B126" s="492"/>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c r="Y126" s="493"/>
      <c r="Z126" s="494"/>
      <c r="AA126" s="495"/>
      <c r="AB126" s="495"/>
      <c r="AC126" s="496"/>
    </row>
    <row r="127" spans="1:34" ht="15.75" customHeight="1" x14ac:dyDescent="0.2">
      <c r="A127" s="491" t="s">
        <v>116</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3"/>
      <c r="Z127" s="497">
        <f>Z126-Z125</f>
        <v>0</v>
      </c>
      <c r="AA127" s="498"/>
      <c r="AB127" s="498"/>
      <c r="AC127" s="499"/>
    </row>
    <row r="128" spans="1:34" ht="15.75" customHeight="1" x14ac:dyDescent="0.2">
      <c r="A128" s="88"/>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89"/>
    </row>
    <row r="129" spans="1:34" ht="15.75" customHeight="1" x14ac:dyDescent="0.2">
      <c r="A129" s="18" t="s">
        <v>19</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222" t="s">
        <v>4</v>
      </c>
      <c r="AB129" s="222"/>
      <c r="AC129" s="223"/>
    </row>
    <row r="130" spans="1:34" ht="15.75" customHeight="1" x14ac:dyDescent="0.2">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6"/>
      <c r="AA130" s="394"/>
      <c r="AB130" s="395"/>
      <c r="AC130" s="396"/>
      <c r="AH130" s="63">
        <f>A130</f>
        <v>0</v>
      </c>
    </row>
    <row r="131" spans="1:34" ht="15.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5"/>
      <c r="AB131" s="25"/>
      <c r="AC131" s="25"/>
    </row>
    <row r="132" spans="1:34" ht="15.75" customHeight="1" x14ac:dyDescent="0.3">
      <c r="A132" s="90" t="s">
        <v>17</v>
      </c>
      <c r="B132" s="90" t="s">
        <v>117</v>
      </c>
      <c r="C132" s="90"/>
      <c r="D132" s="90"/>
      <c r="E132" s="90"/>
      <c r="F132" s="90"/>
      <c r="G132" s="90"/>
      <c r="H132" s="90"/>
      <c r="I132" s="12"/>
      <c r="J132" s="12"/>
      <c r="K132" s="12"/>
      <c r="L132" s="12"/>
      <c r="M132" s="12"/>
      <c r="N132" s="12"/>
      <c r="O132" s="12"/>
      <c r="P132" s="12"/>
      <c r="Q132" s="12"/>
      <c r="R132" s="12"/>
      <c r="S132" s="12"/>
      <c r="T132" s="12"/>
      <c r="U132" s="12"/>
      <c r="V132" s="12"/>
      <c r="W132" s="12"/>
      <c r="X132" s="12"/>
      <c r="Y132" s="12"/>
      <c r="Z132" s="12"/>
      <c r="AA132" s="12"/>
      <c r="AB132" s="12"/>
      <c r="AC132" s="12"/>
    </row>
    <row r="133" spans="1:34" ht="15.75" hidden="1" customHeight="1" x14ac:dyDescent="0.2">
      <c r="Q133" s="14"/>
    </row>
    <row r="134" spans="1:34" ht="27.6" customHeight="1" x14ac:dyDescent="0.2">
      <c r="A134" s="241" t="s">
        <v>118</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row>
    <row r="135" spans="1:34" ht="19.5" customHeight="1" x14ac:dyDescent="0.2">
      <c r="A135" s="70" t="s">
        <v>36</v>
      </c>
      <c r="B135" s="71"/>
      <c r="C135" s="91"/>
      <c r="D135" s="91"/>
      <c r="E135" s="91"/>
      <c r="F135" s="91"/>
      <c r="G135" s="91"/>
      <c r="H135" s="91"/>
      <c r="I135" s="91"/>
      <c r="J135" s="91"/>
      <c r="K135" s="91"/>
      <c r="L135" s="91"/>
      <c r="M135" s="91"/>
      <c r="N135" s="91"/>
      <c r="O135" s="91"/>
      <c r="P135" s="91"/>
      <c r="Q135" s="91"/>
      <c r="R135" s="91"/>
      <c r="S135" s="91"/>
      <c r="T135" s="91"/>
      <c r="U135" s="91"/>
      <c r="V135" s="91"/>
      <c r="W135" s="91"/>
      <c r="X135" s="91"/>
      <c r="Y135" s="86"/>
      <c r="Z135" s="86"/>
      <c r="AA135" s="398" t="s">
        <v>7</v>
      </c>
      <c r="AB135" s="399"/>
      <c r="AC135" s="11"/>
      <c r="AD135" s="42" t="b">
        <v>0</v>
      </c>
    </row>
    <row r="136" spans="1:34" ht="15.75" customHeight="1" x14ac:dyDescent="0.2">
      <c r="A136" s="467" t="str">
        <f>IF(AND(AD135=TRUE,AD136=TRUE),"Bitte widersprüchliche Eingabe korrigieren","")</f>
        <v/>
      </c>
      <c r="B136" s="468"/>
      <c r="C136" s="468"/>
      <c r="D136" s="468"/>
      <c r="E136" s="468"/>
      <c r="F136" s="468"/>
      <c r="G136" s="468"/>
      <c r="H136" s="468"/>
      <c r="I136" s="468"/>
      <c r="J136" s="468"/>
      <c r="K136" s="468"/>
      <c r="L136" s="468"/>
      <c r="M136" s="468"/>
      <c r="N136" s="468"/>
      <c r="O136" s="468"/>
      <c r="P136" s="468"/>
      <c r="Q136" s="468"/>
      <c r="R136" s="468"/>
      <c r="S136" s="468"/>
      <c r="T136" s="468"/>
      <c r="U136" s="468"/>
      <c r="V136" s="468"/>
      <c r="W136" s="468"/>
      <c r="X136" s="468"/>
      <c r="Y136" s="468"/>
      <c r="Z136" s="468"/>
      <c r="AA136" s="397" t="s">
        <v>6</v>
      </c>
      <c r="AB136" s="431"/>
      <c r="AC136" s="11"/>
      <c r="AD136" s="42" t="b">
        <v>0</v>
      </c>
    </row>
    <row r="137" spans="1:34" ht="43.5" customHeight="1" x14ac:dyDescent="0.2">
      <c r="A137"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1"/>
    </row>
    <row r="138" spans="1:34" ht="15.75" customHeight="1" x14ac:dyDescent="0.2">
      <c r="A138" s="18" t="s">
        <v>19</v>
      </c>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222" t="s">
        <v>4</v>
      </c>
      <c r="AB138" s="222"/>
      <c r="AC138" s="223"/>
    </row>
    <row r="139" spans="1:34" ht="15.75" customHeight="1" x14ac:dyDescent="0.2">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6"/>
      <c r="AA139" s="394"/>
      <c r="AB139" s="395"/>
      <c r="AC139" s="396"/>
      <c r="AH139" s="63">
        <f>A139</f>
        <v>0</v>
      </c>
    </row>
    <row r="140" spans="1:34" ht="15.75" customHeight="1" x14ac:dyDescent="0.2"/>
    <row r="141" spans="1:34" ht="15.75" customHeight="1" x14ac:dyDescent="0.25">
      <c r="A141" s="12" t="s">
        <v>16</v>
      </c>
      <c r="B141" s="12" t="s">
        <v>119</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34" ht="15.75" hidden="1" customHeight="1" x14ac:dyDescent="0.2">
      <c r="Q142" s="14"/>
    </row>
    <row r="143" spans="1:34" ht="38.450000000000003" customHeight="1" x14ac:dyDescent="0.2">
      <c r="A143" s="233" t="s">
        <v>120</v>
      </c>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row>
    <row r="144" spans="1:34" ht="15.75" customHeight="1" x14ac:dyDescent="0.2">
      <c r="A144" s="70" t="s">
        <v>36</v>
      </c>
      <c r="B144" s="71"/>
      <c r="C144" s="91"/>
      <c r="D144" s="91"/>
      <c r="E144" s="91"/>
      <c r="F144" s="91"/>
      <c r="G144" s="91"/>
      <c r="H144" s="91"/>
      <c r="I144" s="91"/>
      <c r="J144" s="91"/>
      <c r="K144" s="91"/>
      <c r="L144" s="91"/>
      <c r="M144" s="91"/>
      <c r="N144" s="91"/>
      <c r="O144" s="91"/>
      <c r="P144" s="91"/>
      <c r="Q144" s="91"/>
      <c r="R144" s="91"/>
      <c r="S144" s="91"/>
      <c r="T144" s="91"/>
      <c r="U144" s="91"/>
      <c r="V144" s="91"/>
      <c r="W144" s="91"/>
      <c r="X144" s="91"/>
      <c r="Y144" s="86"/>
      <c r="Z144" s="86"/>
      <c r="AA144" s="398" t="s">
        <v>7</v>
      </c>
      <c r="AB144" s="399"/>
      <c r="AC144" s="11"/>
      <c r="AD144" s="42" t="b">
        <v>0</v>
      </c>
    </row>
    <row r="145" spans="1:38" ht="15.75" customHeight="1" x14ac:dyDescent="0.2">
      <c r="A145" s="467" t="str">
        <f>IF(AND(AD144=TRUE,AD145=TRUE),"Bitte widersprüchliche Eingabe korrigieren","")</f>
        <v/>
      </c>
      <c r="B145" s="468"/>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397" t="s">
        <v>6</v>
      </c>
      <c r="AB145" s="431"/>
      <c r="AC145" s="92"/>
      <c r="AD145" s="42" t="b">
        <v>0</v>
      </c>
    </row>
    <row r="146" spans="1:38" ht="47.1" customHeight="1" x14ac:dyDescent="0.2">
      <c r="A146"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1"/>
    </row>
    <row r="147" spans="1:38" ht="15.75" customHeight="1" x14ac:dyDescent="0.2">
      <c r="A147" s="18" t="s">
        <v>19</v>
      </c>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222" t="s">
        <v>4</v>
      </c>
      <c r="AB147" s="222"/>
      <c r="AC147" s="223"/>
    </row>
    <row r="148" spans="1:38" ht="15.75" customHeight="1" x14ac:dyDescent="0.2">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6"/>
      <c r="AA148" s="394"/>
      <c r="AB148" s="395"/>
      <c r="AC148" s="396"/>
      <c r="AH148" s="63">
        <f>A148</f>
        <v>0</v>
      </c>
    </row>
    <row r="149" spans="1:38" ht="15.75" customHeight="1" x14ac:dyDescent="0.2"/>
    <row r="150" spans="1:38" ht="15.75" customHeight="1" x14ac:dyDescent="0.25">
      <c r="A150" s="12" t="s">
        <v>121</v>
      </c>
      <c r="B150" s="12" t="s">
        <v>122</v>
      </c>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38" ht="15.75" customHeight="1" x14ac:dyDescent="0.2"/>
    <row r="152" spans="1:38" ht="65.25" customHeight="1" x14ac:dyDescent="0.2">
      <c r="A152" s="424" t="s">
        <v>123</v>
      </c>
      <c r="B152" s="424"/>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424"/>
      <c r="AC152" s="424"/>
    </row>
    <row r="153" spans="1:38" ht="15.75" hidden="1" customHeight="1" x14ac:dyDescent="0.2">
      <c r="A153" s="60"/>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row>
    <row r="154" spans="1:38" ht="15.75" customHeight="1" x14ac:dyDescent="0.2">
      <c r="A154" s="70" t="s">
        <v>36</v>
      </c>
      <c r="B154" s="71"/>
      <c r="C154" s="91"/>
      <c r="D154" s="91"/>
      <c r="E154" s="91"/>
      <c r="F154" s="91"/>
      <c r="G154" s="91"/>
      <c r="H154" s="91"/>
      <c r="I154" s="91"/>
      <c r="J154" s="91"/>
      <c r="K154" s="91"/>
      <c r="L154" s="91"/>
      <c r="M154" s="91"/>
      <c r="N154" s="91"/>
      <c r="O154" s="91"/>
      <c r="P154" s="91"/>
      <c r="Q154" s="91"/>
      <c r="R154" s="91"/>
      <c r="S154" s="91"/>
      <c r="T154" s="91"/>
      <c r="U154" s="91"/>
      <c r="V154" s="91"/>
      <c r="W154" s="91"/>
      <c r="X154" s="91"/>
      <c r="Y154" s="86"/>
      <c r="Z154" s="86"/>
      <c r="AA154" s="398" t="s">
        <v>7</v>
      </c>
      <c r="AB154" s="399"/>
      <c r="AC154" s="11"/>
      <c r="AD154" s="42" t="b">
        <v>0</v>
      </c>
    </row>
    <row r="155" spans="1:38" ht="15.75" customHeight="1" x14ac:dyDescent="0.2">
      <c r="A155" s="467" t="str">
        <f>IF(AND(AD154=TRUE,AD155=TRUE),"Bitte widersprüchliche Eingabe korrigieren","")</f>
        <v/>
      </c>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397" t="s">
        <v>6</v>
      </c>
      <c r="AB155" s="431"/>
      <c r="AC155" s="11"/>
      <c r="AD155" s="42" t="b">
        <v>0</v>
      </c>
      <c r="AJ155" s="13"/>
      <c r="AK155" s="13"/>
      <c r="AL155" s="108"/>
    </row>
    <row r="156" spans="1:38" ht="63.6" customHeight="1" x14ac:dyDescent="0.2">
      <c r="A156" s="406" t="s">
        <v>124</v>
      </c>
      <c r="B156" s="407"/>
      <c r="C156" s="407"/>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c r="Z156" s="407"/>
      <c r="AA156" s="407"/>
      <c r="AB156" s="407"/>
      <c r="AC156" s="408"/>
      <c r="AJ156" s="13"/>
      <c r="AK156" s="13"/>
      <c r="AL156" s="108"/>
    </row>
    <row r="157" spans="1:38" ht="55.5" customHeight="1" x14ac:dyDescent="0.2">
      <c r="A157" s="500" t="s">
        <v>125</v>
      </c>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2"/>
      <c r="AC157" s="94"/>
      <c r="AD157" s="42" t="b">
        <v>0</v>
      </c>
      <c r="AJ157" s="13"/>
      <c r="AK157" s="13"/>
      <c r="AL157" s="108"/>
    </row>
    <row r="158" spans="1:38" ht="40.5" customHeight="1" x14ac:dyDescent="0.2">
      <c r="A158" s="500" t="s">
        <v>126</v>
      </c>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2"/>
      <c r="AC158" s="94"/>
      <c r="AD158" s="42" t="b">
        <v>0</v>
      </c>
      <c r="AJ158" s="13"/>
      <c r="AK158" s="13"/>
      <c r="AL158" s="108"/>
    </row>
    <row r="159" spans="1:38" ht="15.75" customHeight="1" x14ac:dyDescent="0.2">
      <c r="A159" s="95" t="s">
        <v>19</v>
      </c>
      <c r="B159" s="74"/>
      <c r="C159" s="74"/>
      <c r="D159" s="74"/>
      <c r="E159" s="407" t="str">
        <f>IF(AND(AD157=TRUE,AD158=TRUE),"Bitte widersprüchliche Eingabe korrigieren","")</f>
        <v/>
      </c>
      <c r="F159" s="429"/>
      <c r="G159" s="429"/>
      <c r="H159" s="429"/>
      <c r="I159" s="429"/>
      <c r="J159" s="429"/>
      <c r="K159" s="429"/>
      <c r="L159" s="429"/>
      <c r="M159" s="429"/>
      <c r="N159" s="429"/>
      <c r="O159" s="429"/>
      <c r="P159" s="429"/>
      <c r="Q159" s="429"/>
      <c r="R159" s="429"/>
      <c r="S159" s="429"/>
      <c r="T159" s="429"/>
      <c r="U159" s="429"/>
      <c r="V159" s="429"/>
      <c r="W159" s="429"/>
      <c r="X159" s="429"/>
      <c r="Y159" s="429"/>
      <c r="Z159" s="429"/>
      <c r="AA159" s="503" t="s">
        <v>4</v>
      </c>
      <c r="AB159" s="503"/>
      <c r="AC159" s="504"/>
      <c r="AJ159" s="13"/>
      <c r="AK159" s="13"/>
      <c r="AL159" s="108"/>
    </row>
    <row r="160" spans="1:38" ht="15.75" customHeight="1" x14ac:dyDescent="0.2">
      <c r="A160" s="224"/>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6"/>
      <c r="AA160" s="394"/>
      <c r="AB160" s="395"/>
      <c r="AC160" s="396"/>
      <c r="AH160" s="63">
        <f>A160</f>
        <v>0</v>
      </c>
      <c r="AJ160" s="13"/>
      <c r="AK160" s="13"/>
      <c r="AL160" s="108"/>
    </row>
    <row r="161" spans="1:38" ht="15.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J161" s="13"/>
      <c r="AK161" s="13"/>
      <c r="AL161" s="108"/>
    </row>
    <row r="162" spans="1:38" ht="15.75" customHeight="1" x14ac:dyDescent="0.25">
      <c r="A162" s="438" t="s">
        <v>127</v>
      </c>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J162" s="13"/>
      <c r="AK162" s="13"/>
      <c r="AL162" s="108"/>
    </row>
    <row r="163" spans="1:38" ht="15.75" customHeight="1" x14ac:dyDescent="0.2">
      <c r="A163" s="235" t="s">
        <v>36</v>
      </c>
      <c r="B163" s="432"/>
      <c r="C163" s="432"/>
      <c r="D163" s="432"/>
      <c r="E163" s="432"/>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398" t="s">
        <v>7</v>
      </c>
      <c r="AB163" s="398"/>
      <c r="AC163" s="11"/>
      <c r="AD163" s="42" t="b">
        <v>0</v>
      </c>
      <c r="AJ163" s="13"/>
      <c r="AK163" s="13"/>
      <c r="AL163" s="108"/>
    </row>
    <row r="164" spans="1:38" ht="15.75" customHeight="1" x14ac:dyDescent="0.2">
      <c r="A164" s="215" t="str">
        <f>IF(AND(AD163=TRUE,AD164=TRUE),"Bitte widersprüchliche Eingabe korrigieren","")</f>
        <v/>
      </c>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397" t="s">
        <v>6</v>
      </c>
      <c r="AB164" s="397"/>
      <c r="AC164" s="11"/>
      <c r="AD164" s="42" t="b">
        <v>0</v>
      </c>
      <c r="AJ164" s="13"/>
      <c r="AK164" s="13"/>
      <c r="AL164" s="108"/>
    </row>
    <row r="165" spans="1:38" ht="44.45" customHeight="1" x14ac:dyDescent="0.2">
      <c r="A165"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1"/>
      <c r="AJ165" s="13"/>
      <c r="AK165" s="13"/>
      <c r="AL165" s="108"/>
    </row>
    <row r="166" spans="1:38" ht="15.75" customHeight="1" x14ac:dyDescent="0.2">
      <c r="A166" s="18" t="s">
        <v>19</v>
      </c>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222" t="s">
        <v>4</v>
      </c>
      <c r="AB166" s="222"/>
      <c r="AC166" s="223"/>
      <c r="AJ166" s="13"/>
      <c r="AK166" s="13"/>
      <c r="AL166" s="108"/>
    </row>
    <row r="167" spans="1:38" ht="15.75" customHeight="1" x14ac:dyDescent="0.2">
      <c r="A167" s="224"/>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6"/>
      <c r="AA167" s="394"/>
      <c r="AB167" s="395"/>
      <c r="AC167" s="396"/>
      <c r="AH167" s="63">
        <f>A167</f>
        <v>0</v>
      </c>
      <c r="AJ167" s="13"/>
      <c r="AK167" s="13"/>
      <c r="AL167" s="108"/>
    </row>
    <row r="168" spans="1:38" ht="15.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J168" s="13"/>
      <c r="AK168" s="13"/>
      <c r="AL168" s="108"/>
    </row>
    <row r="169" spans="1:38" ht="27" customHeight="1" x14ac:dyDescent="0.2">
      <c r="A169" s="433" t="s">
        <v>191</v>
      </c>
      <c r="B169" s="434"/>
      <c r="C169" s="388" t="s">
        <v>192</v>
      </c>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435"/>
      <c r="AJ169" s="13"/>
      <c r="AK169" s="31"/>
      <c r="AL169" s="108"/>
    </row>
    <row r="170" spans="1:38" ht="15.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J170" s="13"/>
      <c r="AK170" s="13"/>
      <c r="AL170" s="108"/>
    </row>
    <row r="171" spans="1:38" ht="15.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J171" s="13"/>
      <c r="AK171" s="13"/>
      <c r="AL171" s="108"/>
    </row>
    <row r="172" spans="1:38" ht="15.75" customHeight="1" x14ac:dyDescent="0.25">
      <c r="A172" s="96" t="s">
        <v>128</v>
      </c>
      <c r="B172" s="90" t="s">
        <v>129</v>
      </c>
      <c r="C172" s="90"/>
      <c r="D172" s="90"/>
      <c r="E172" s="90"/>
      <c r="F172" s="90"/>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J172" s="13"/>
      <c r="AK172" s="13"/>
      <c r="AL172" s="108"/>
    </row>
    <row r="173" spans="1:38"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J173" s="13"/>
      <c r="AK173" s="13"/>
      <c r="AL173" s="108"/>
    </row>
    <row r="174" spans="1:38" ht="33.6" customHeight="1" x14ac:dyDescent="0.2">
      <c r="A174" s="97" t="s">
        <v>130</v>
      </c>
      <c r="B174" s="241" t="s">
        <v>131</v>
      </c>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J174" s="13"/>
      <c r="AK174" s="13"/>
      <c r="AL174" s="108"/>
    </row>
    <row r="175" spans="1:38" ht="15.75" customHeight="1" x14ac:dyDescent="0.2">
      <c r="A175" s="235" t="s">
        <v>36</v>
      </c>
      <c r="B175" s="432"/>
      <c r="C175" s="432"/>
      <c r="D175" s="432"/>
      <c r="E175" s="432"/>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398" t="s">
        <v>7</v>
      </c>
      <c r="AB175" s="398"/>
      <c r="AC175" s="11"/>
      <c r="AD175" s="42" t="b">
        <v>0</v>
      </c>
      <c r="AJ175" s="13"/>
      <c r="AK175" s="13"/>
      <c r="AL175" s="108"/>
    </row>
    <row r="176" spans="1:38" ht="15.75" customHeight="1" x14ac:dyDescent="0.2">
      <c r="A176" s="215" t="str">
        <f>IF(AND(AD175=TRUE,AD176=TRUE),"Bitte widersprüchliche Eingabe korrigieren","")</f>
        <v/>
      </c>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397" t="s">
        <v>6</v>
      </c>
      <c r="AB176" s="397"/>
      <c r="AC176" s="11"/>
      <c r="AD176" s="42" t="b">
        <v>0</v>
      </c>
      <c r="AJ176" s="13"/>
      <c r="AK176" s="13"/>
      <c r="AL176" s="108"/>
    </row>
    <row r="177" spans="1:38" ht="48" customHeight="1" x14ac:dyDescent="0.2">
      <c r="A177" s="489" t="str">
        <f>$A$107</f>
        <v>Wenn "Ja", fahren Sie bitte fort bei der nächsten Frage.
Wenn "Nein", erläutern Sie bitte die auf Ihr abgeschlossenes Projekt zutreffende Umweltwirkung und geben Sie die zutreffenden Bewertungspunkte an (vgl. dazu Punkteskala im Formular "Geplante Zielbeiträge").</v>
      </c>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c r="AC177" s="490"/>
      <c r="AJ177" s="13"/>
      <c r="AK177" s="13"/>
      <c r="AL177" s="108"/>
    </row>
    <row r="178" spans="1:38" ht="15.75" customHeight="1" x14ac:dyDescent="0.2">
      <c r="A178" s="18" t="s">
        <v>19</v>
      </c>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222" t="s">
        <v>4</v>
      </c>
      <c r="AB178" s="222"/>
      <c r="AC178" s="223"/>
      <c r="AJ178" s="13"/>
      <c r="AK178" s="13"/>
      <c r="AL178" s="108"/>
    </row>
    <row r="179" spans="1:38" ht="15.75" customHeight="1" x14ac:dyDescent="0.2">
      <c r="A179" s="224"/>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6"/>
      <c r="AA179" s="394"/>
      <c r="AB179" s="395"/>
      <c r="AC179" s="396"/>
      <c r="AH179" s="63">
        <f>A179</f>
        <v>0</v>
      </c>
      <c r="AJ179" s="13"/>
      <c r="AK179" s="13"/>
      <c r="AL179" s="108"/>
    </row>
    <row r="180" spans="1:38" ht="15.75" customHeight="1" x14ac:dyDescent="0.2">
      <c r="A180" s="97"/>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J180" s="13"/>
      <c r="AK180" s="13"/>
      <c r="AL180" s="108"/>
    </row>
    <row r="181" spans="1:38" ht="15.75" customHeight="1" x14ac:dyDescent="0.2">
      <c r="A181" s="97" t="s">
        <v>132</v>
      </c>
      <c r="B181" s="509" t="s">
        <v>133</v>
      </c>
      <c r="C181" s="509"/>
      <c r="D181" s="509"/>
      <c r="E181" s="509"/>
      <c r="F181" s="509"/>
      <c r="G181" s="509"/>
      <c r="H181" s="509"/>
      <c r="I181" s="509"/>
      <c r="J181" s="509"/>
      <c r="K181" s="509"/>
      <c r="L181" s="509"/>
      <c r="M181" s="509"/>
      <c r="N181" s="509"/>
      <c r="O181" s="509"/>
      <c r="P181" s="509"/>
      <c r="Q181" s="509"/>
      <c r="R181" s="509"/>
      <c r="S181" s="509"/>
      <c r="T181" s="509"/>
      <c r="U181" s="509"/>
      <c r="V181" s="509"/>
      <c r="W181" s="509"/>
      <c r="X181" s="509"/>
      <c r="Y181" s="509"/>
      <c r="Z181" s="509"/>
      <c r="AA181" s="509"/>
      <c r="AB181" s="509"/>
      <c r="AC181" s="509"/>
      <c r="AJ181" s="13"/>
      <c r="AK181" s="13"/>
      <c r="AL181" s="108"/>
    </row>
    <row r="182" spans="1:38" ht="15.75" customHeight="1" x14ac:dyDescent="0.25">
      <c r="A182" s="510" t="s">
        <v>134</v>
      </c>
      <c r="B182" s="510"/>
      <c r="C182" s="510"/>
      <c r="D182" s="510"/>
      <c r="E182" s="510"/>
      <c r="F182" s="510"/>
      <c r="G182" s="510"/>
      <c r="H182" s="510"/>
      <c r="I182" s="510"/>
      <c r="J182" s="510"/>
      <c r="K182" s="510"/>
      <c r="L182" s="510"/>
      <c r="M182" s="510"/>
      <c r="N182" s="510"/>
      <c r="O182" s="510"/>
      <c r="P182" s="510"/>
      <c r="Q182" s="510"/>
      <c r="R182" s="17"/>
      <c r="S182" s="17"/>
      <c r="T182" s="17"/>
      <c r="U182" s="17"/>
      <c r="V182" s="17"/>
      <c r="W182" s="17"/>
      <c r="X182" s="17"/>
      <c r="Y182" s="17"/>
      <c r="Z182" s="17"/>
      <c r="AA182" s="17"/>
      <c r="AB182" s="17"/>
      <c r="AC182" s="17"/>
      <c r="AJ182" s="13"/>
      <c r="AK182" s="13"/>
      <c r="AL182" s="108"/>
    </row>
    <row r="183" spans="1:38" ht="15.75" customHeight="1" x14ac:dyDescent="0.2">
      <c r="A183" s="235" t="s">
        <v>36</v>
      </c>
      <c r="B183" s="432"/>
      <c r="C183" s="432"/>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398" t="s">
        <v>7</v>
      </c>
      <c r="AB183" s="398"/>
      <c r="AC183" s="11"/>
      <c r="AD183" s="42" t="b">
        <v>0</v>
      </c>
      <c r="AJ183" s="13"/>
      <c r="AK183" s="13"/>
      <c r="AL183" s="108"/>
    </row>
    <row r="184" spans="1:38" ht="15.75" customHeight="1" x14ac:dyDescent="0.2">
      <c r="A184" s="215" t="str">
        <f>IF(AND(AD183=TRUE,AD184=TRUE),"Bitte widersprüchliche Eingabe korrigieren","")</f>
        <v/>
      </c>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397" t="s">
        <v>6</v>
      </c>
      <c r="AB184" s="397"/>
      <c r="AC184" s="11"/>
      <c r="AD184" s="42" t="b">
        <v>0</v>
      </c>
      <c r="AJ184" s="13"/>
      <c r="AK184" s="13"/>
      <c r="AL184" s="108"/>
    </row>
    <row r="185" spans="1:38" ht="48.95" customHeight="1" x14ac:dyDescent="0.2">
      <c r="A185"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1"/>
      <c r="AJ185" s="13"/>
      <c r="AK185" s="13"/>
      <c r="AL185" s="108"/>
    </row>
    <row r="186" spans="1:38" ht="15.75" customHeight="1" x14ac:dyDescent="0.2">
      <c r="A186" s="18" t="s">
        <v>19</v>
      </c>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222" t="s">
        <v>4</v>
      </c>
      <c r="AB186" s="222"/>
      <c r="AC186" s="223"/>
      <c r="AJ186" s="13"/>
      <c r="AK186" s="13"/>
      <c r="AL186" s="108"/>
    </row>
    <row r="187" spans="1:38" ht="15.75" customHeight="1" x14ac:dyDescent="0.2">
      <c r="A187" s="224"/>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6"/>
      <c r="AA187" s="394"/>
      <c r="AB187" s="395"/>
      <c r="AC187" s="396"/>
      <c r="AH187" s="63">
        <f>A187</f>
        <v>0</v>
      </c>
      <c r="AJ187" s="13"/>
      <c r="AK187" s="13"/>
      <c r="AL187" s="108"/>
    </row>
    <row r="188" spans="1:38" ht="15.75" customHeight="1" x14ac:dyDescent="0.25">
      <c r="A188" s="22"/>
      <c r="B188" s="22"/>
      <c r="C188" s="22"/>
      <c r="D188" s="22"/>
      <c r="E188" s="22"/>
      <c r="F188" s="22"/>
      <c r="G188" s="22"/>
      <c r="H188" s="22"/>
      <c r="I188" s="22"/>
      <c r="J188" s="22"/>
      <c r="K188" s="22"/>
      <c r="L188" s="22"/>
      <c r="M188" s="22"/>
      <c r="N188" s="22"/>
      <c r="O188" s="22"/>
      <c r="P188" s="22"/>
      <c r="Q188" s="22"/>
      <c r="R188" s="17"/>
      <c r="S188" s="17"/>
      <c r="T188" s="17"/>
      <c r="U188" s="17"/>
      <c r="V188" s="17"/>
      <c r="W188" s="17"/>
      <c r="X188" s="17"/>
      <c r="Y188" s="17"/>
      <c r="Z188" s="17"/>
      <c r="AA188" s="17"/>
      <c r="AB188" s="17"/>
      <c r="AC188" s="17"/>
      <c r="AJ188" s="13"/>
      <c r="AK188" s="13"/>
      <c r="AL188" s="108"/>
    </row>
    <row r="189" spans="1:38" ht="15.75" customHeight="1" x14ac:dyDescent="0.25">
      <c r="A189" s="510" t="s">
        <v>135</v>
      </c>
      <c r="B189" s="510"/>
      <c r="C189" s="510"/>
      <c r="D189" s="510"/>
      <c r="E189" s="510"/>
      <c r="F189" s="510"/>
      <c r="G189" s="510"/>
      <c r="H189" s="510"/>
      <c r="I189" s="510"/>
      <c r="J189" s="510"/>
      <c r="K189" s="510"/>
      <c r="L189" s="510"/>
      <c r="M189" s="510"/>
      <c r="N189" s="510"/>
      <c r="O189" s="510"/>
      <c r="P189" s="510"/>
      <c r="Q189" s="510"/>
      <c r="R189" s="17"/>
      <c r="S189" s="17"/>
      <c r="T189" s="17"/>
      <c r="U189" s="17"/>
      <c r="V189" s="17"/>
      <c r="W189" s="17"/>
      <c r="X189" s="17"/>
      <c r="Y189" s="17"/>
      <c r="Z189" s="17"/>
      <c r="AA189" s="17"/>
      <c r="AB189" s="17"/>
      <c r="AC189" s="72"/>
      <c r="AJ189" s="13"/>
      <c r="AK189" s="13"/>
      <c r="AL189" s="108"/>
    </row>
    <row r="190" spans="1:38" ht="15.75" customHeight="1" x14ac:dyDescent="0.2">
      <c r="A190" s="235" t="s">
        <v>36</v>
      </c>
      <c r="B190" s="432"/>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398" t="s">
        <v>7</v>
      </c>
      <c r="AB190" s="398"/>
      <c r="AC190" s="11"/>
      <c r="AD190" s="42" t="b">
        <v>0</v>
      </c>
      <c r="AJ190" s="13"/>
      <c r="AK190" s="13"/>
      <c r="AL190" s="108"/>
    </row>
    <row r="191" spans="1:38" ht="15.75" customHeight="1" x14ac:dyDescent="0.2">
      <c r="A191" s="215" t="str">
        <f>IF(AND(AD190=TRUE,AD191=TRUE),"Bitte widersprüchliche Eingabe korrigieren","")</f>
        <v/>
      </c>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397" t="s">
        <v>6</v>
      </c>
      <c r="AB191" s="397"/>
      <c r="AC191" s="11"/>
      <c r="AD191" s="42" t="b">
        <v>0</v>
      </c>
      <c r="AJ191" s="13"/>
      <c r="AK191" s="13"/>
      <c r="AL191" s="108"/>
    </row>
    <row r="192" spans="1:38" ht="51" customHeight="1" x14ac:dyDescent="0.2">
      <c r="A192" s="219" t="str">
        <f>$A$107</f>
        <v>Wenn "Ja", fahren Sie bitte fort bei der nächsten Frage.
Wenn "Nein", erläutern Sie bitte die auf Ihr abgeschlossenes Projekt zutreffende Umweltwirkung und geben Sie die zutreffenden Bewertungspunkte an (vgl. dazu Punkteskala im Formular "Geplante Zielbeiträge").</v>
      </c>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1"/>
      <c r="AJ192" s="13"/>
      <c r="AK192" s="13"/>
      <c r="AL192" s="108"/>
    </row>
    <row r="193" spans="1:38" ht="15.75" customHeight="1" x14ac:dyDescent="0.2">
      <c r="A193" s="18" t="s">
        <v>19</v>
      </c>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222" t="s">
        <v>4</v>
      </c>
      <c r="AB193" s="222"/>
      <c r="AC193" s="223"/>
      <c r="AJ193" s="13"/>
      <c r="AK193" s="13"/>
      <c r="AL193" s="108"/>
    </row>
    <row r="194" spans="1:38" ht="15.75" customHeight="1" x14ac:dyDescent="0.2">
      <c r="A194" s="224"/>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6"/>
      <c r="AA194" s="394"/>
      <c r="AB194" s="395"/>
      <c r="AC194" s="396"/>
      <c r="AH194" s="63">
        <f>A194</f>
        <v>0</v>
      </c>
      <c r="AJ194" s="13"/>
      <c r="AK194" s="13"/>
      <c r="AL194" s="108"/>
    </row>
    <row r="195" spans="1:38" ht="15.75" customHeight="1" x14ac:dyDescent="0.25">
      <c r="A195" s="22"/>
      <c r="B195" s="22"/>
      <c r="C195" s="22"/>
      <c r="D195" s="22"/>
      <c r="E195" s="22"/>
      <c r="F195" s="22"/>
      <c r="G195" s="22"/>
      <c r="H195" s="22"/>
      <c r="I195" s="22"/>
      <c r="J195" s="22"/>
      <c r="K195" s="22"/>
      <c r="L195" s="22"/>
      <c r="M195" s="22"/>
      <c r="N195" s="22"/>
      <c r="O195" s="22"/>
      <c r="P195" s="22"/>
      <c r="Q195" s="22"/>
      <c r="R195" s="17"/>
      <c r="S195" s="17"/>
      <c r="T195" s="17"/>
      <c r="U195" s="17"/>
      <c r="V195" s="17"/>
      <c r="W195" s="17"/>
      <c r="X195" s="17"/>
      <c r="Y195" s="17"/>
      <c r="Z195" s="17"/>
      <c r="AA195" s="17"/>
      <c r="AB195" s="17"/>
      <c r="AC195" s="17"/>
      <c r="AJ195" s="13"/>
      <c r="AK195" s="13"/>
      <c r="AL195" s="108"/>
    </row>
    <row r="196" spans="1:38" ht="15.75" customHeight="1" x14ac:dyDescent="0.25">
      <c r="A196" s="22"/>
      <c r="B196" s="22"/>
      <c r="C196" s="22"/>
      <c r="D196" s="22"/>
      <c r="E196" s="22"/>
      <c r="F196" s="22"/>
      <c r="G196" s="22"/>
      <c r="H196" s="22"/>
      <c r="I196" s="22"/>
      <c r="J196" s="22"/>
      <c r="K196" s="22"/>
      <c r="L196" s="22"/>
      <c r="M196" s="22"/>
      <c r="N196" s="22"/>
      <c r="O196" s="22"/>
      <c r="P196" s="22"/>
      <c r="Q196" s="22"/>
      <c r="R196" s="17"/>
      <c r="S196" s="17"/>
      <c r="T196" s="17"/>
      <c r="U196" s="17"/>
      <c r="V196" s="17"/>
      <c r="W196" s="17"/>
      <c r="X196" s="17"/>
      <c r="Y196" s="17"/>
      <c r="Z196" s="17"/>
      <c r="AA196" s="17"/>
      <c r="AB196" s="17"/>
      <c r="AC196" s="17"/>
      <c r="AJ196" s="13"/>
      <c r="AK196" s="13"/>
      <c r="AL196" s="108"/>
    </row>
    <row r="197" spans="1:38" ht="25.5" customHeight="1" x14ac:dyDescent="0.2">
      <c r="A197" s="433" t="s">
        <v>191</v>
      </c>
      <c r="B197" s="434"/>
      <c r="C197" s="388" t="s">
        <v>193</v>
      </c>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435"/>
      <c r="AJ197" s="13"/>
      <c r="AK197" s="31"/>
      <c r="AL197" s="108"/>
    </row>
    <row r="198" spans="1:38" ht="15.75" customHeight="1" x14ac:dyDescent="0.25">
      <c r="A198" s="22"/>
      <c r="B198" s="22"/>
      <c r="C198" s="22"/>
      <c r="D198" s="22"/>
      <c r="E198" s="22"/>
      <c r="F198" s="22"/>
      <c r="G198" s="22"/>
      <c r="H198" s="22"/>
      <c r="I198" s="22"/>
      <c r="J198" s="22"/>
      <c r="K198" s="22"/>
      <c r="L198" s="22"/>
      <c r="M198" s="22"/>
      <c r="N198" s="22"/>
      <c r="O198" s="22"/>
      <c r="P198" s="22"/>
      <c r="Q198" s="22"/>
      <c r="R198" s="17"/>
      <c r="S198" s="17"/>
      <c r="T198" s="17"/>
      <c r="U198" s="17"/>
      <c r="V198" s="17"/>
      <c r="W198" s="17"/>
      <c r="X198" s="17"/>
      <c r="Y198" s="17"/>
      <c r="Z198" s="17"/>
      <c r="AA198" s="17"/>
      <c r="AB198" s="17"/>
      <c r="AC198" s="17"/>
      <c r="AJ198" s="13"/>
      <c r="AK198" s="13"/>
      <c r="AL198" s="108"/>
    </row>
    <row r="199" spans="1:38" ht="15.75" customHeight="1" x14ac:dyDescent="0.25">
      <c r="A199" s="22"/>
      <c r="B199" s="22"/>
      <c r="C199" s="22"/>
      <c r="D199" s="22"/>
      <c r="E199" s="22"/>
      <c r="F199" s="22"/>
      <c r="G199" s="22"/>
      <c r="H199" s="22"/>
      <c r="I199" s="22"/>
      <c r="J199" s="22"/>
      <c r="K199" s="22"/>
      <c r="L199" s="22"/>
      <c r="M199" s="22"/>
      <c r="N199" s="22"/>
      <c r="O199" s="22"/>
      <c r="P199" s="22"/>
      <c r="Q199" s="22"/>
      <c r="R199" s="17"/>
      <c r="S199" s="17"/>
      <c r="T199" s="17"/>
      <c r="U199" s="17"/>
      <c r="V199" s="17"/>
      <c r="W199" s="17"/>
      <c r="X199" s="17"/>
      <c r="Y199" s="17"/>
      <c r="Z199" s="17"/>
      <c r="AA199" s="17"/>
      <c r="AB199" s="17"/>
      <c r="AC199" s="17"/>
      <c r="AJ199" s="13"/>
      <c r="AK199" s="13"/>
      <c r="AL199" s="108"/>
    </row>
    <row r="200" spans="1:38" ht="18" customHeight="1" x14ac:dyDescent="0.25">
      <c r="A200" s="425" t="s">
        <v>5</v>
      </c>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J200" s="13"/>
      <c r="AK200" s="13"/>
      <c r="AL200" s="108"/>
    </row>
    <row r="201" spans="1:38" ht="15.75" customHeight="1" x14ac:dyDescent="0.2">
      <c r="AJ201" s="13"/>
      <c r="AK201" s="13"/>
      <c r="AL201" s="108"/>
    </row>
    <row r="202" spans="1:38" ht="15.75" customHeight="1" x14ac:dyDescent="0.2">
      <c r="A202" s="16" t="s">
        <v>139</v>
      </c>
      <c r="B202" s="16" t="s">
        <v>95</v>
      </c>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J202" s="13"/>
      <c r="AK202" s="13"/>
      <c r="AL202" s="108"/>
    </row>
    <row r="203" spans="1:38" ht="15.75" hidden="1" customHeight="1" x14ac:dyDescent="0.2">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J203" s="13"/>
      <c r="AK203" s="13"/>
      <c r="AL203" s="108"/>
    </row>
    <row r="204" spans="1:38" ht="36" customHeight="1" x14ac:dyDescent="0.2">
      <c r="A204" s="250" t="s">
        <v>100</v>
      </c>
      <c r="B204" s="250"/>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J204" s="13"/>
      <c r="AK204" s="13"/>
      <c r="AL204" s="108"/>
    </row>
    <row r="205" spans="1:38" ht="15.75" customHeight="1" x14ac:dyDescent="0.25">
      <c r="A205" s="506" t="s">
        <v>97</v>
      </c>
      <c r="B205" s="506"/>
      <c r="C205" s="506"/>
      <c r="D205" s="506"/>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20"/>
      <c r="AD205" s="45"/>
      <c r="AJ205" s="13"/>
      <c r="AK205" s="13"/>
      <c r="AL205" s="108"/>
    </row>
    <row r="206" spans="1:38" ht="15.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64"/>
      <c r="AJ206" s="13"/>
      <c r="AK206" s="13"/>
      <c r="AL206" s="108"/>
    </row>
    <row r="207" spans="1:38" ht="15" customHeight="1" x14ac:dyDescent="0.2">
      <c r="A207" s="235" t="s">
        <v>36</v>
      </c>
      <c r="B207" s="432"/>
      <c r="C207" s="432"/>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398" t="s">
        <v>7</v>
      </c>
      <c r="AB207" s="399"/>
      <c r="AC207" s="11"/>
      <c r="AD207" s="42" t="b">
        <v>0</v>
      </c>
      <c r="AJ207" s="13"/>
      <c r="AK207" s="13"/>
      <c r="AL207" s="108"/>
    </row>
    <row r="208" spans="1:38" ht="17.100000000000001" customHeight="1" x14ac:dyDescent="0.2">
      <c r="A208" s="215" t="str">
        <f>IF(AND(AD207=TRUE,AD208=TRUE),"Bitte widersprüchliche Eingabe korrigieren","")</f>
        <v/>
      </c>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397" t="s">
        <v>6</v>
      </c>
      <c r="AB208" s="431"/>
      <c r="AC208" s="11"/>
      <c r="AD208" s="42" t="b">
        <v>0</v>
      </c>
      <c r="AJ208" s="13"/>
      <c r="AK208" s="13"/>
      <c r="AL208" s="108"/>
    </row>
    <row r="209" spans="1:38" s="32" customFormat="1" ht="59.25" customHeight="1" x14ac:dyDescent="0.2">
      <c r="A209" s="219" t="s">
        <v>96</v>
      </c>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1"/>
      <c r="AD209" s="47"/>
      <c r="AF209" s="47"/>
      <c r="AJ209" s="31"/>
      <c r="AK209" s="31"/>
      <c r="AL209" s="108"/>
    </row>
    <row r="210" spans="1:38" ht="15.75" customHeight="1" x14ac:dyDescent="0.2">
      <c r="A210" s="28" t="s">
        <v>19</v>
      </c>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22" t="s">
        <v>4</v>
      </c>
      <c r="AB210" s="222"/>
      <c r="AC210" s="223"/>
      <c r="AJ210" s="13"/>
      <c r="AK210" s="13"/>
      <c r="AL210" s="108"/>
    </row>
    <row r="211" spans="1:38" x14ac:dyDescent="0.2">
      <c r="A211" s="224"/>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6"/>
      <c r="AA211" s="394"/>
      <c r="AB211" s="395"/>
      <c r="AC211" s="396"/>
      <c r="AH211" s="63">
        <f>A211</f>
        <v>0</v>
      </c>
      <c r="AJ211" s="13"/>
      <c r="AK211" s="13"/>
      <c r="AL211" s="108"/>
    </row>
    <row r="212" spans="1:38" s="2" customFormat="1" ht="15.75" customHeight="1" x14ac:dyDescent="0.2">
      <c r="AD212" s="46"/>
      <c r="AF212" s="46"/>
      <c r="AJ212" s="130"/>
      <c r="AK212" s="130"/>
      <c r="AL212" s="108"/>
    </row>
    <row r="213" spans="1:38" s="2" customFormat="1" ht="15.75" customHeight="1" x14ac:dyDescent="0.2">
      <c r="AD213" s="46"/>
      <c r="AF213" s="46"/>
      <c r="AJ213" s="130"/>
      <c r="AK213" s="130"/>
      <c r="AL213" s="108"/>
    </row>
    <row r="214" spans="1:38" ht="15.75" customHeight="1" x14ac:dyDescent="0.2">
      <c r="A214" s="69" t="s">
        <v>98</v>
      </c>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J214" s="13"/>
      <c r="AK214" s="13"/>
      <c r="AL214" s="108"/>
    </row>
    <row r="215" spans="1:38" ht="12"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J215" s="13"/>
      <c r="AK215" s="13"/>
      <c r="AL215" s="108"/>
    </row>
    <row r="216" spans="1:38" ht="15.95" customHeight="1" x14ac:dyDescent="0.2">
      <c r="A216" s="233" t="s">
        <v>9</v>
      </c>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J216" s="13"/>
      <c r="AK216" s="13"/>
      <c r="AL216" s="108"/>
    </row>
    <row r="217" spans="1:38" ht="15.75" customHeight="1" x14ac:dyDescent="0.2">
      <c r="A217" s="235" t="s">
        <v>36</v>
      </c>
      <c r="B217" s="432"/>
      <c r="C217" s="432"/>
      <c r="D217" s="43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398" t="s">
        <v>7</v>
      </c>
      <c r="AB217" s="399"/>
      <c r="AC217" s="11"/>
      <c r="AD217" s="42" t="b">
        <v>0</v>
      </c>
      <c r="AJ217" s="13"/>
      <c r="AK217" s="13"/>
      <c r="AL217" s="108"/>
    </row>
    <row r="218" spans="1:38" ht="15.75" customHeight="1" x14ac:dyDescent="0.2">
      <c r="A218" s="215" t="str">
        <f>IF(AND(AD217=TRUE,AD218=TRUE),"Bitte widersprüchliche Eingabe korrigieren","")</f>
        <v/>
      </c>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397" t="s">
        <v>6</v>
      </c>
      <c r="AB218" s="431"/>
      <c r="AC218" s="11"/>
      <c r="AD218" s="42" t="b">
        <v>0</v>
      </c>
      <c r="AJ218" s="13"/>
      <c r="AK218" s="13"/>
      <c r="AL218" s="108"/>
    </row>
    <row r="219" spans="1:38" s="32" customFormat="1" ht="66.75" customHeight="1" x14ac:dyDescent="0.2">
      <c r="A219" s="219" t="s">
        <v>96</v>
      </c>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1"/>
      <c r="AD219" s="47"/>
      <c r="AF219" s="47"/>
      <c r="AJ219" s="31"/>
      <c r="AK219" s="31"/>
      <c r="AL219" s="108"/>
    </row>
    <row r="220" spans="1:38" ht="15.75" customHeight="1" x14ac:dyDescent="0.2">
      <c r="A220" s="28" t="s">
        <v>19</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222" t="s">
        <v>4</v>
      </c>
      <c r="AB220" s="222"/>
      <c r="AC220" s="223"/>
      <c r="AJ220" s="13"/>
      <c r="AK220" s="13"/>
      <c r="AL220" s="108"/>
    </row>
    <row r="221" spans="1:38" x14ac:dyDescent="0.2">
      <c r="A221" s="224"/>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6"/>
      <c r="AA221" s="394"/>
      <c r="AB221" s="395"/>
      <c r="AC221" s="396"/>
      <c r="AH221" s="63">
        <f>A221</f>
        <v>0</v>
      </c>
      <c r="AJ221" s="13"/>
      <c r="AK221" s="13"/>
      <c r="AL221" s="108"/>
    </row>
    <row r="222" spans="1:38" s="2" customFormat="1" ht="15.75" customHeight="1" x14ac:dyDescent="0.2">
      <c r="AD222" s="46"/>
      <c r="AF222" s="46"/>
      <c r="AJ222" s="130"/>
      <c r="AK222" s="130"/>
      <c r="AL222" s="108"/>
    </row>
    <row r="223" spans="1:38" s="2" customFormat="1" ht="28.5" customHeight="1" x14ac:dyDescent="0.2">
      <c r="A223" s="433" t="s">
        <v>191</v>
      </c>
      <c r="B223" s="434"/>
      <c r="C223" s="388" t="s">
        <v>194</v>
      </c>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435"/>
      <c r="AD223" s="46"/>
      <c r="AF223" s="46"/>
      <c r="AJ223" s="130"/>
      <c r="AK223" s="31"/>
      <c r="AL223" s="108"/>
    </row>
    <row r="224" spans="1:38" s="2" customFormat="1" ht="15.75" customHeight="1" x14ac:dyDescent="0.2">
      <c r="AD224" s="46"/>
      <c r="AF224" s="46"/>
      <c r="AJ224" s="130"/>
      <c r="AK224" s="130"/>
      <c r="AL224" s="108"/>
    </row>
    <row r="225" spans="1:38" ht="15.75" customHeight="1" x14ac:dyDescent="0.25">
      <c r="A225" s="75" t="s">
        <v>140</v>
      </c>
      <c r="B225" s="16" t="s">
        <v>12</v>
      </c>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J225" s="13"/>
      <c r="AK225" s="13"/>
      <c r="AL225" s="108"/>
    </row>
    <row r="226" spans="1:38" ht="15.75" customHeight="1" x14ac:dyDescent="0.25">
      <c r="A226" s="21"/>
      <c r="B226" s="2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J226" s="13"/>
      <c r="AK226" s="13"/>
      <c r="AL226" s="108"/>
    </row>
    <row r="227" spans="1:38" ht="72.95" customHeight="1" x14ac:dyDescent="0.2">
      <c r="A227" s="424" t="s">
        <v>38</v>
      </c>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J227" s="13"/>
      <c r="AK227" s="13"/>
      <c r="AL227" s="108"/>
    </row>
    <row r="228" spans="1:38" ht="15.75" hidden="1" customHeight="1" x14ac:dyDescent="0.25">
      <c r="A228" s="438"/>
      <c r="B228" s="438"/>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J228" s="13"/>
      <c r="AK228" s="13"/>
      <c r="AL228" s="108"/>
    </row>
    <row r="229" spans="1:38" ht="15.75" customHeight="1" x14ac:dyDescent="0.2">
      <c r="A229" s="235" t="s">
        <v>36</v>
      </c>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398" t="s">
        <v>7</v>
      </c>
      <c r="AB229" s="399"/>
      <c r="AC229" s="11"/>
      <c r="AD229" s="42" t="b">
        <v>0</v>
      </c>
      <c r="AJ229" s="13"/>
      <c r="AK229" s="13"/>
      <c r="AL229" s="108"/>
    </row>
    <row r="230" spans="1:38" ht="15.75" customHeight="1" x14ac:dyDescent="0.2">
      <c r="A230" s="215" t="str">
        <f>IF(AND(AD229=TRUE,AD230=TRUE),"Bitte widersprüchliche Eingabe korrigieren","")</f>
        <v/>
      </c>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397" t="s">
        <v>6</v>
      </c>
      <c r="AB230" s="431"/>
      <c r="AC230" s="11"/>
      <c r="AD230" s="42" t="b">
        <v>0</v>
      </c>
      <c r="AJ230" s="13"/>
      <c r="AK230" s="13"/>
      <c r="AL230" s="108"/>
    </row>
    <row r="231" spans="1:38" s="32" customFormat="1" ht="62.25" customHeight="1" x14ac:dyDescent="0.2">
      <c r="A231" s="219" t="s">
        <v>96</v>
      </c>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1"/>
      <c r="AD231" s="47"/>
      <c r="AF231" s="47"/>
      <c r="AJ231" s="31"/>
      <c r="AK231" s="31"/>
      <c r="AL231" s="108"/>
    </row>
    <row r="232" spans="1:38" ht="15.75" customHeight="1" x14ac:dyDescent="0.2">
      <c r="A232" s="18" t="s">
        <v>19</v>
      </c>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222" t="s">
        <v>4</v>
      </c>
      <c r="AB232" s="222"/>
      <c r="AC232" s="223"/>
      <c r="AJ232" s="13"/>
      <c r="AK232" s="13"/>
      <c r="AL232" s="108"/>
    </row>
    <row r="233" spans="1:38" x14ac:dyDescent="0.2">
      <c r="A233" s="224"/>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6"/>
      <c r="AA233" s="394"/>
      <c r="AB233" s="395"/>
      <c r="AC233" s="396"/>
      <c r="AH233" s="63">
        <f>A233</f>
        <v>0</v>
      </c>
      <c r="AJ233" s="13"/>
      <c r="AK233" s="13"/>
      <c r="AL233" s="108"/>
    </row>
    <row r="234" spans="1:38" ht="15.7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5"/>
      <c r="AB234" s="25"/>
      <c r="AC234" s="25"/>
      <c r="AJ234" s="13"/>
      <c r="AK234" s="13"/>
      <c r="AL234" s="108"/>
    </row>
    <row r="235" spans="1:38" ht="24.75" customHeight="1" x14ac:dyDescent="0.2">
      <c r="A235" s="433" t="s">
        <v>191</v>
      </c>
      <c r="B235" s="434"/>
      <c r="C235" s="388" t="s">
        <v>195</v>
      </c>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435"/>
      <c r="AJ235" s="13"/>
      <c r="AK235" s="31"/>
      <c r="AL235" s="108"/>
    </row>
    <row r="236" spans="1:38" ht="15.7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5"/>
      <c r="AB236" s="25"/>
      <c r="AC236" s="25"/>
      <c r="AJ236" s="13"/>
      <c r="AK236" s="13"/>
      <c r="AL236" s="108"/>
    </row>
    <row r="237" spans="1:38" ht="15.75" customHeight="1" x14ac:dyDescent="0.25">
      <c r="A237" s="15" t="s">
        <v>141</v>
      </c>
      <c r="B237" s="12" t="s">
        <v>13</v>
      </c>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J237" s="13"/>
      <c r="AK237" s="13"/>
      <c r="AL237" s="108"/>
    </row>
    <row r="238" spans="1:38" ht="15.75" hidden="1"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J238" s="13"/>
      <c r="AK238" s="13"/>
      <c r="AL238" s="108"/>
    </row>
    <row r="239" spans="1:38" ht="31.5" customHeight="1" x14ac:dyDescent="0.25">
      <c r="A239" s="438" t="s">
        <v>11</v>
      </c>
      <c r="B239" s="438"/>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J239" s="13"/>
      <c r="AK239" s="13"/>
      <c r="AL239" s="108"/>
    </row>
    <row r="240" spans="1:38" ht="15.75" customHeight="1" x14ac:dyDescent="0.2">
      <c r="A240" s="235" t="s">
        <v>36</v>
      </c>
      <c r="B240" s="432"/>
      <c r="C240" s="432"/>
      <c r="D240" s="432"/>
      <c r="E240" s="432"/>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398" t="s">
        <v>7</v>
      </c>
      <c r="AB240" s="398"/>
      <c r="AC240" s="11"/>
      <c r="AD240" s="42" t="b">
        <v>0</v>
      </c>
      <c r="AJ240" s="13"/>
      <c r="AK240" s="13"/>
      <c r="AL240" s="108"/>
    </row>
    <row r="241" spans="1:38" ht="15.75" customHeight="1" x14ac:dyDescent="0.2">
      <c r="A241" s="215" t="str">
        <f>IF(AND(AD240=TRUE,AD241=TRUE),"Bitte widersprüchliche Eingabe korrigieren","")</f>
        <v/>
      </c>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397" t="s">
        <v>6</v>
      </c>
      <c r="AB241" s="397"/>
      <c r="AC241" s="11"/>
      <c r="AD241" s="42" t="b">
        <v>0</v>
      </c>
      <c r="AJ241" s="13"/>
      <c r="AK241" s="13"/>
      <c r="AL241" s="108"/>
    </row>
    <row r="242" spans="1:38" s="32" customFormat="1" ht="61.5" customHeight="1" x14ac:dyDescent="0.2">
      <c r="A242" s="219" t="s">
        <v>96</v>
      </c>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1"/>
      <c r="AD242" s="47"/>
      <c r="AF242" s="47"/>
      <c r="AJ242" s="31"/>
      <c r="AK242" s="31"/>
      <c r="AL242" s="108"/>
    </row>
    <row r="243" spans="1:38" ht="15.75" customHeight="1" x14ac:dyDescent="0.2">
      <c r="A243" s="18" t="s">
        <v>19</v>
      </c>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222" t="s">
        <v>4</v>
      </c>
      <c r="AB243" s="222"/>
      <c r="AC243" s="223"/>
      <c r="AJ243" s="13"/>
      <c r="AK243" s="13"/>
      <c r="AL243" s="108"/>
    </row>
    <row r="244" spans="1:38" x14ac:dyDescent="0.2">
      <c r="A244" s="224"/>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6"/>
      <c r="AA244" s="394"/>
      <c r="AB244" s="395"/>
      <c r="AC244" s="396"/>
      <c r="AH244" s="63">
        <f>A244</f>
        <v>0</v>
      </c>
      <c r="AJ244" s="13"/>
      <c r="AK244" s="13"/>
      <c r="AL244" s="108"/>
    </row>
    <row r="245" spans="1:38" ht="15.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J245" s="13"/>
      <c r="AK245" s="13"/>
      <c r="AL245" s="108"/>
    </row>
    <row r="246" spans="1:38" ht="26.1" customHeight="1" x14ac:dyDescent="0.2">
      <c r="A246" s="433" t="s">
        <v>191</v>
      </c>
      <c r="B246" s="434"/>
      <c r="C246" s="388" t="s">
        <v>196</v>
      </c>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435"/>
      <c r="AJ246" s="13"/>
      <c r="AK246" s="31"/>
      <c r="AL246" s="108"/>
    </row>
    <row r="247" spans="1:38" s="13" customFormat="1" ht="26.1" customHeight="1" x14ac:dyDescent="0.2">
      <c r="A247" s="144"/>
      <c r="B247" s="144"/>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50"/>
      <c r="AF247" s="50"/>
      <c r="AL247" s="108"/>
    </row>
    <row r="248" spans="1:38" ht="15.75" customHeight="1" x14ac:dyDescent="0.2">
      <c r="A248" s="99" t="s">
        <v>142</v>
      </c>
      <c r="B248" s="505" t="s">
        <v>15</v>
      </c>
      <c r="C248" s="505"/>
      <c r="D248" s="505"/>
      <c r="E248" s="505"/>
      <c r="F248" s="505"/>
      <c r="G248" s="505"/>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J248" s="13"/>
      <c r="AK248" s="13"/>
      <c r="AL248" s="108"/>
    </row>
    <row r="249" spans="1:38" ht="15.75" hidden="1" customHeight="1" x14ac:dyDescent="0.2">
      <c r="Q249" s="14"/>
      <c r="AJ249" s="13"/>
      <c r="AK249" s="13"/>
      <c r="AL249" s="108"/>
    </row>
    <row r="250" spans="1:38" ht="31.5" customHeight="1" x14ac:dyDescent="0.25">
      <c r="A250" s="438" t="s">
        <v>14</v>
      </c>
      <c r="B250" s="438"/>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J250" s="13"/>
      <c r="AK250" s="13"/>
      <c r="AL250" s="108"/>
    </row>
    <row r="251" spans="1:38" ht="15.75" customHeight="1" x14ac:dyDescent="0.2">
      <c r="A251" s="235" t="s">
        <v>36</v>
      </c>
      <c r="B251" s="432"/>
      <c r="C251" s="432"/>
      <c r="D251" s="432"/>
      <c r="E251" s="432"/>
      <c r="F251" s="432"/>
      <c r="G251" s="432"/>
      <c r="H251" s="432"/>
      <c r="I251" s="432"/>
      <c r="J251" s="432"/>
      <c r="K251" s="432"/>
      <c r="L251" s="432"/>
      <c r="M251" s="432"/>
      <c r="N251" s="432"/>
      <c r="O251" s="432"/>
      <c r="P251" s="432"/>
      <c r="Q251" s="432"/>
      <c r="R251" s="432"/>
      <c r="S251" s="432"/>
      <c r="T251" s="432"/>
      <c r="U251" s="432"/>
      <c r="V251" s="432"/>
      <c r="W251" s="432"/>
      <c r="X251" s="432"/>
      <c r="Y251" s="432"/>
      <c r="Z251" s="432"/>
      <c r="AA251" s="398" t="s">
        <v>7</v>
      </c>
      <c r="AB251" s="398"/>
      <c r="AC251" s="11"/>
      <c r="AD251" s="42" t="b">
        <v>0</v>
      </c>
      <c r="AJ251" s="13"/>
      <c r="AK251" s="13"/>
      <c r="AL251" s="108"/>
    </row>
    <row r="252" spans="1:38" ht="15.75" customHeight="1" x14ac:dyDescent="0.2">
      <c r="A252" s="215" t="str">
        <f>IF(AND(AD251=TRUE,AD252=TRUE),"Bitte widersprüchliche Eingabe korrigieren","")</f>
        <v/>
      </c>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397" t="s">
        <v>6</v>
      </c>
      <c r="AB252" s="397"/>
      <c r="AC252" s="11"/>
      <c r="AD252" s="42" t="b">
        <v>0</v>
      </c>
      <c r="AJ252" s="13"/>
      <c r="AK252" s="13"/>
      <c r="AL252" s="108"/>
    </row>
    <row r="253" spans="1:38" ht="67.5" customHeight="1" x14ac:dyDescent="0.2">
      <c r="A253" s="219" t="s">
        <v>108</v>
      </c>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1"/>
      <c r="AJ253" s="13"/>
      <c r="AK253" s="13"/>
      <c r="AL253" s="108"/>
    </row>
    <row r="254" spans="1:38" ht="15.75" customHeight="1" x14ac:dyDescent="0.2">
      <c r="A254" s="18" t="s">
        <v>19</v>
      </c>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222" t="s">
        <v>4</v>
      </c>
      <c r="AB254" s="222"/>
      <c r="AC254" s="223"/>
      <c r="AJ254" s="13"/>
      <c r="AK254" s="13"/>
      <c r="AL254" s="108"/>
    </row>
    <row r="255" spans="1:38" x14ac:dyDescent="0.2">
      <c r="A255" s="224"/>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6"/>
      <c r="AA255" s="394">
        <v>44</v>
      </c>
      <c r="AB255" s="395"/>
      <c r="AC255" s="396"/>
      <c r="AH255" s="63">
        <f>A255</f>
        <v>0</v>
      </c>
      <c r="AJ255" s="13"/>
      <c r="AK255" s="13"/>
      <c r="AL255" s="108"/>
    </row>
    <row r="256" spans="1:38"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J256" s="13"/>
      <c r="AK256" s="13"/>
      <c r="AL256" s="108"/>
    </row>
    <row r="257" spans="1:38" ht="36.6" customHeight="1" x14ac:dyDescent="0.2">
      <c r="A257" s="433" t="s">
        <v>191</v>
      </c>
      <c r="B257" s="434"/>
      <c r="C257" s="388" t="s">
        <v>197</v>
      </c>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435"/>
      <c r="AJ257" s="13"/>
      <c r="AK257" s="31"/>
      <c r="AL257" s="108"/>
    </row>
    <row r="258" spans="1:38" ht="15.75" customHeight="1" x14ac:dyDescent="0.2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J258" s="13"/>
      <c r="AK258" s="13"/>
      <c r="AL258" s="108"/>
    </row>
    <row r="259" spans="1:38" ht="15.75" customHeight="1" x14ac:dyDescent="0.2">
      <c r="A259" s="507" t="s">
        <v>143</v>
      </c>
      <c r="B259" s="507"/>
      <c r="C259" s="507"/>
      <c r="D259" s="507"/>
      <c r="E259" s="507"/>
      <c r="F259" s="507"/>
      <c r="G259" s="507"/>
      <c r="H259" s="507"/>
      <c r="I259" s="507"/>
      <c r="J259" s="507"/>
      <c r="K259" s="507"/>
      <c r="L259" s="507"/>
      <c r="M259" s="507"/>
      <c r="N259" s="507"/>
      <c r="O259" s="507"/>
      <c r="P259" s="507"/>
      <c r="Q259" s="507"/>
      <c r="R259" s="507"/>
      <c r="S259" s="507"/>
      <c r="T259" s="507"/>
      <c r="U259" s="507"/>
      <c r="V259" s="507"/>
      <c r="W259" s="507"/>
      <c r="X259" s="507"/>
      <c r="Y259" s="507"/>
      <c r="Z259" s="507"/>
      <c r="AA259" s="507"/>
      <c r="AB259" s="507"/>
      <c r="AC259" s="507"/>
      <c r="AJ259" s="13"/>
      <c r="AK259" s="13"/>
      <c r="AL259" s="108"/>
    </row>
    <row r="260" spans="1:38" ht="15.75" hidden="1" customHeight="1"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J260" s="13"/>
      <c r="AK260" s="13"/>
      <c r="AL260" s="108"/>
    </row>
    <row r="261" spans="1:38" ht="15.75" customHeight="1" x14ac:dyDescent="0.2">
      <c r="A261" s="235" t="s">
        <v>36</v>
      </c>
      <c r="B261" s="432"/>
      <c r="C261" s="432"/>
      <c r="D261" s="432"/>
      <c r="E261" s="432"/>
      <c r="F261" s="432"/>
      <c r="G261" s="432"/>
      <c r="H261" s="432"/>
      <c r="I261" s="432"/>
      <c r="J261" s="432"/>
      <c r="K261" s="432"/>
      <c r="L261" s="432"/>
      <c r="M261" s="432"/>
      <c r="N261" s="432"/>
      <c r="O261" s="432"/>
      <c r="P261" s="432"/>
      <c r="Q261" s="432"/>
      <c r="R261" s="432"/>
      <c r="S261" s="432"/>
      <c r="T261" s="432"/>
      <c r="U261" s="432"/>
      <c r="V261" s="432"/>
      <c r="W261" s="432"/>
      <c r="X261" s="432"/>
      <c r="Y261" s="432"/>
      <c r="Z261" s="432"/>
      <c r="AA261" s="398" t="s">
        <v>7</v>
      </c>
      <c r="AB261" s="399"/>
      <c r="AC261" s="11"/>
      <c r="AD261" s="42" t="b">
        <v>0</v>
      </c>
      <c r="AG261" s="31"/>
      <c r="AJ261" s="13"/>
      <c r="AK261" s="13"/>
      <c r="AL261" s="108"/>
    </row>
    <row r="262" spans="1:38" ht="15.75" customHeight="1" x14ac:dyDescent="0.2">
      <c r="A262" s="215" t="str">
        <f>IF(AND(AD261=TRUE,AD262=TRUE),"Bitte widersprüchliche Eingabe korrigieren","")</f>
        <v/>
      </c>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397" t="s">
        <v>6</v>
      </c>
      <c r="AB262" s="431"/>
      <c r="AC262" s="11"/>
      <c r="AD262" s="42" t="b">
        <v>0</v>
      </c>
      <c r="AJ262" s="13"/>
      <c r="AK262" s="13"/>
      <c r="AL262" s="108"/>
    </row>
    <row r="263" spans="1:38" ht="44.25" customHeight="1" x14ac:dyDescent="0.2">
      <c r="A263" s="406" t="s">
        <v>40</v>
      </c>
      <c r="B263" s="407"/>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407"/>
      <c r="AC263" s="408"/>
      <c r="AJ263" s="13"/>
      <c r="AK263" s="13"/>
      <c r="AL263" s="108"/>
    </row>
    <row r="264" spans="1:38" s="13" customFormat="1" ht="47.25" customHeight="1" x14ac:dyDescent="0.2">
      <c r="A264" s="404" t="s">
        <v>41</v>
      </c>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c r="AA264" s="391"/>
      <c r="AB264" s="392"/>
      <c r="AC264" s="393" t="b">
        <v>0</v>
      </c>
      <c r="AD264" s="50" t="b">
        <v>0</v>
      </c>
      <c r="AF264" s="50"/>
      <c r="AL264" s="108"/>
    </row>
    <row r="265" spans="1:38" ht="15.75" customHeight="1" x14ac:dyDescent="0.2">
      <c r="A265" s="40"/>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02" t="s">
        <v>39</v>
      </c>
      <c r="AB265" s="402"/>
      <c r="AC265" s="403"/>
      <c r="AJ265" s="13"/>
      <c r="AK265" s="13"/>
      <c r="AL265" s="108"/>
    </row>
    <row r="266" spans="1:38" ht="47.25" customHeight="1" x14ac:dyDescent="0.2">
      <c r="A266" s="36"/>
      <c r="B266" s="37"/>
      <c r="C266" s="400" t="s">
        <v>136</v>
      </c>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c r="AA266" s="391"/>
      <c r="AB266" s="392"/>
      <c r="AC266" s="393"/>
      <c r="AJ266" s="13"/>
      <c r="AK266" s="13"/>
      <c r="AL266" s="108"/>
    </row>
    <row r="267" spans="1:38" ht="15.75" customHeight="1" x14ac:dyDescent="0.2">
      <c r="A267" s="36"/>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436" t="s">
        <v>4</v>
      </c>
      <c r="AB267" s="436"/>
      <c r="AC267" s="437"/>
      <c r="AJ267" s="13"/>
      <c r="AK267" s="13"/>
      <c r="AL267" s="108"/>
    </row>
    <row r="268" spans="1:38" ht="31.5" customHeight="1" x14ac:dyDescent="0.2">
      <c r="A268" s="39"/>
      <c r="B268" s="38"/>
      <c r="C268" s="401" t="s">
        <v>44</v>
      </c>
      <c r="D268" s="401"/>
      <c r="E268" s="401"/>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391"/>
      <c r="AB268" s="392"/>
      <c r="AC268" s="393"/>
      <c r="AG268" s="31"/>
      <c r="AJ268" s="13"/>
      <c r="AK268" s="13"/>
      <c r="AL268" s="108"/>
    </row>
    <row r="269" spans="1:38" ht="31.5" customHeight="1" x14ac:dyDescent="0.2">
      <c r="A269" s="406" t="s">
        <v>137</v>
      </c>
      <c r="B269" s="407"/>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8"/>
      <c r="AA269" s="426"/>
      <c r="AB269" s="427"/>
      <c r="AC269" s="428"/>
      <c r="AD269" s="42" t="b">
        <v>0</v>
      </c>
      <c r="AJ269" s="13"/>
      <c r="AK269" s="13"/>
      <c r="AL269" s="108"/>
    </row>
    <row r="270" spans="1:38" ht="47.25" customHeight="1" x14ac:dyDescent="0.2">
      <c r="A270" s="219" t="s">
        <v>42</v>
      </c>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426"/>
      <c r="AB270" s="427"/>
      <c r="AC270" s="428"/>
      <c r="AD270" s="42" t="b">
        <v>0</v>
      </c>
      <c r="AJ270" s="13"/>
      <c r="AK270" s="13"/>
      <c r="AL270" s="108"/>
    </row>
    <row r="271" spans="1:38" ht="15.75" customHeight="1" x14ac:dyDescent="0.2">
      <c r="A271" s="40"/>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02" t="s">
        <v>39</v>
      </c>
      <c r="AB271" s="402"/>
      <c r="AC271" s="403"/>
      <c r="AJ271" s="13"/>
      <c r="AK271" s="13"/>
      <c r="AL271" s="108"/>
    </row>
    <row r="272" spans="1:38" ht="47.25" customHeight="1" x14ac:dyDescent="0.2">
      <c r="A272" s="36"/>
      <c r="B272" s="37"/>
      <c r="C272" s="400" t="s">
        <v>138</v>
      </c>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c r="AA272" s="391"/>
      <c r="AB272" s="392"/>
      <c r="AC272" s="393"/>
      <c r="AJ272" s="13"/>
      <c r="AK272" s="13"/>
      <c r="AL272" s="108"/>
    </row>
    <row r="273" spans="1:38" ht="15.75" customHeight="1" x14ac:dyDescent="0.2">
      <c r="A273" s="36"/>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511" t="s">
        <v>4</v>
      </c>
      <c r="AB273" s="511"/>
      <c r="AC273" s="512"/>
      <c r="AJ273" s="13"/>
      <c r="AK273" s="13"/>
      <c r="AL273" s="108"/>
    </row>
    <row r="274" spans="1:38" ht="31.5" customHeight="1" x14ac:dyDescent="0.2">
      <c r="A274" s="39"/>
      <c r="B274" s="38"/>
      <c r="C274" s="401" t="s">
        <v>43</v>
      </c>
      <c r="D274" s="401"/>
      <c r="E274" s="401"/>
      <c r="F274" s="401"/>
      <c r="G274" s="401"/>
      <c r="H274" s="401"/>
      <c r="I274" s="401"/>
      <c r="J274" s="401"/>
      <c r="K274" s="401"/>
      <c r="L274" s="401"/>
      <c r="M274" s="401"/>
      <c r="N274" s="401"/>
      <c r="O274" s="401"/>
      <c r="P274" s="401"/>
      <c r="Q274" s="401"/>
      <c r="R274" s="401"/>
      <c r="S274" s="401"/>
      <c r="T274" s="401"/>
      <c r="U274" s="401"/>
      <c r="V274" s="401"/>
      <c r="W274" s="401"/>
      <c r="X274" s="401"/>
      <c r="Y274" s="401"/>
      <c r="Z274" s="401"/>
      <c r="AA274" s="391"/>
      <c r="AB274" s="392"/>
      <c r="AC274" s="393"/>
      <c r="AJ274" s="13"/>
      <c r="AK274" s="13"/>
      <c r="AL274" s="108"/>
    </row>
    <row r="275" spans="1:38" ht="15.75" customHeight="1" x14ac:dyDescent="0.2">
      <c r="A275" s="409" t="str">
        <f>IF(AND(OR(AD264=TRUE,AD270=TRUE),AD269=TRUE),"Hinweis: Bitte widersprüchliche Angaben korrigieren ('keine Auswirkungen' und 'pos.' bzw. 'neg. Wirkung').","")</f>
        <v/>
      </c>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1"/>
      <c r="AJ275" s="13"/>
      <c r="AK275" s="13"/>
      <c r="AL275" s="108"/>
    </row>
    <row r="276" spans="1:38" ht="15.75" customHeight="1" x14ac:dyDescent="0.2">
      <c r="A276" s="29" t="s">
        <v>19</v>
      </c>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8"/>
      <c r="AB276" s="8"/>
      <c r="AC276" s="30"/>
      <c r="AJ276" s="13"/>
      <c r="AK276" s="13"/>
      <c r="AL276" s="108"/>
    </row>
    <row r="277" spans="1:38" x14ac:dyDescent="0.2">
      <c r="A277" s="224"/>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c r="AA277" s="225"/>
      <c r="AB277" s="225"/>
      <c r="AC277" s="226"/>
      <c r="AH277" s="63">
        <f>A277</f>
        <v>0</v>
      </c>
      <c r="AJ277" s="13"/>
      <c r="AK277" s="13"/>
      <c r="AL277" s="108"/>
    </row>
    <row r="278" spans="1:38" ht="12"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5"/>
      <c r="AB278" s="25"/>
      <c r="AC278" s="25"/>
      <c r="AJ278" s="13"/>
      <c r="AK278" s="13"/>
      <c r="AL278" s="108"/>
    </row>
    <row r="279" spans="1:38" ht="34.5" customHeight="1" x14ac:dyDescent="0.2">
      <c r="A279" s="433" t="s">
        <v>191</v>
      </c>
      <c r="B279" s="434"/>
      <c r="C279" s="388" t="s">
        <v>198</v>
      </c>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388"/>
      <c r="AC279" s="435"/>
      <c r="AJ279" s="13"/>
      <c r="AK279" s="31"/>
      <c r="AL279" s="108"/>
    </row>
    <row r="280" spans="1:38" ht="34.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5"/>
      <c r="AB280" s="25"/>
      <c r="AC280" s="25"/>
      <c r="AJ280" s="13"/>
      <c r="AK280" s="13"/>
      <c r="AL280" s="108"/>
    </row>
    <row r="281" spans="1:38" ht="39.950000000000003" customHeight="1" x14ac:dyDescent="0.2">
      <c r="A281" s="251" t="s">
        <v>93</v>
      </c>
      <c r="B281" s="251"/>
      <c r="C281" s="251"/>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J281" s="13"/>
      <c r="AK281" s="13"/>
      <c r="AL281" s="108"/>
    </row>
    <row r="282" spans="1:38" ht="15.75" customHeight="1" x14ac:dyDescent="0.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J282" s="13"/>
      <c r="AK282" s="13"/>
      <c r="AL282" s="108"/>
    </row>
    <row r="283" spans="1:38" ht="104.1" customHeight="1" x14ac:dyDescent="0.2">
      <c r="A283" s="278" t="s">
        <v>0</v>
      </c>
      <c r="B283" s="278"/>
      <c r="C283" s="278"/>
      <c r="D283" s="254" t="s">
        <v>204</v>
      </c>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5"/>
      <c r="AJ283" s="13"/>
      <c r="AK283" s="13"/>
      <c r="AL283" s="108"/>
    </row>
    <row r="284" spans="1:38" x14ac:dyDescent="0.2">
      <c r="AC284" s="1"/>
      <c r="AD284" s="1"/>
      <c r="AJ284" s="13"/>
      <c r="AK284" s="13"/>
      <c r="AL284" s="108"/>
    </row>
    <row r="285" spans="1:38" ht="18" x14ac:dyDescent="0.25">
      <c r="A285" s="253" t="s">
        <v>80</v>
      </c>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c r="AA285" s="253"/>
      <c r="AB285" s="253"/>
      <c r="AC285" s="253"/>
      <c r="AD285" s="59"/>
      <c r="AF285" s="1"/>
      <c r="AJ285" s="13"/>
      <c r="AK285" s="13"/>
      <c r="AL285" s="108"/>
    </row>
    <row r="286" spans="1:38" ht="30" customHeight="1" x14ac:dyDescent="0.2">
      <c r="A286" s="252" t="s">
        <v>205</v>
      </c>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59"/>
      <c r="AF286" s="13"/>
      <c r="AJ286" s="13"/>
      <c r="AK286" s="13"/>
      <c r="AL286" s="108"/>
    </row>
    <row r="287" spans="1:38" ht="15" hidden="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59"/>
      <c r="AF287" s="13"/>
      <c r="AG287" s="13"/>
      <c r="AH287" s="13"/>
      <c r="AJ287" s="13"/>
      <c r="AK287" s="13"/>
      <c r="AL287" s="108"/>
    </row>
    <row r="288" spans="1:38" ht="15.95" customHeight="1" x14ac:dyDescent="0.2">
      <c r="A288" s="235" t="s">
        <v>36</v>
      </c>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c r="AA288" s="237" t="s">
        <v>7</v>
      </c>
      <c r="AB288" s="238"/>
      <c r="AC288" s="156"/>
      <c r="AD288" s="42" t="b">
        <v>0</v>
      </c>
      <c r="AF288" s="13"/>
      <c r="AG288" s="13"/>
      <c r="AH288" s="13"/>
      <c r="AJ288" s="13"/>
      <c r="AK288" s="280"/>
      <c r="AL288" s="508"/>
    </row>
    <row r="289" spans="1:38" ht="15" customHeight="1" x14ac:dyDescent="0.2">
      <c r="A289" s="215" t="str">
        <f>IF(AND(AD288=TRUE,AD289=TRUE),"Bitte widersprüchliche Eingabe korrigieren","")</f>
        <v/>
      </c>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7" t="s">
        <v>6</v>
      </c>
      <c r="AB289" s="218"/>
      <c r="AC289" s="157"/>
      <c r="AD289" s="42" t="b">
        <v>0</v>
      </c>
      <c r="AF289" s="13"/>
      <c r="AG289" s="13"/>
      <c r="AH289" s="13"/>
      <c r="AJ289" s="82"/>
      <c r="AK289" s="280"/>
      <c r="AL289" s="508"/>
    </row>
    <row r="290" spans="1:38" ht="35.1" customHeight="1" x14ac:dyDescent="0.2">
      <c r="A290" s="219" t="s">
        <v>206</v>
      </c>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1"/>
      <c r="AD290" s="59"/>
      <c r="AE290" s="59"/>
      <c r="AF290" s="13"/>
      <c r="AG290" s="13"/>
      <c r="AH290" s="13"/>
      <c r="AJ290" s="82"/>
      <c r="AK290" s="280"/>
      <c r="AL290" s="508"/>
    </row>
    <row r="291" spans="1:38" x14ac:dyDescent="0.2">
      <c r="A291" s="18" t="s">
        <v>19</v>
      </c>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222"/>
      <c r="AB291" s="222"/>
      <c r="AC291" s="223"/>
      <c r="AD291" s="59"/>
      <c r="AF291" s="13"/>
      <c r="AG291" s="13"/>
      <c r="AH291" s="13"/>
      <c r="AJ291" s="82"/>
      <c r="AK291" s="280"/>
      <c r="AL291" s="508"/>
    </row>
    <row r="292" spans="1:38" x14ac:dyDescent="0.2">
      <c r="A292" s="224"/>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6"/>
      <c r="AD292" s="59"/>
      <c r="AF292" s="13"/>
      <c r="AG292" s="13"/>
      <c r="AH292" s="63">
        <f>A292</f>
        <v>0</v>
      </c>
      <c r="AJ292" s="82"/>
      <c r="AK292" s="280"/>
      <c r="AL292" s="508"/>
    </row>
    <row r="293" spans="1:38" x14ac:dyDescent="0.2">
      <c r="AD293" s="59"/>
      <c r="AF293" s="13"/>
      <c r="AG293" s="13"/>
      <c r="AH293" s="13"/>
      <c r="AJ293" s="82"/>
      <c r="AK293" s="280"/>
      <c r="AL293" s="508"/>
    </row>
    <row r="294" spans="1:38" ht="39" customHeight="1" x14ac:dyDescent="0.2">
      <c r="A294" s="246" t="s">
        <v>0</v>
      </c>
      <c r="B294" s="247"/>
      <c r="C294" s="247"/>
      <c r="D294" s="248" t="s">
        <v>203</v>
      </c>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9"/>
      <c r="AD294" s="59"/>
      <c r="AF294" s="13"/>
      <c r="AG294" s="13"/>
      <c r="AH294" s="13"/>
      <c r="AJ294" s="82"/>
      <c r="AK294" s="280"/>
      <c r="AL294" s="508"/>
    </row>
    <row r="295" spans="1:38" x14ac:dyDescent="0.2">
      <c r="AD295" s="59"/>
      <c r="AF295" s="13"/>
      <c r="AG295" s="13"/>
      <c r="AH295" s="13"/>
      <c r="AJ295" s="82"/>
      <c r="AK295" s="13"/>
      <c r="AL295" s="108"/>
    </row>
    <row r="296" spans="1:38" ht="15" x14ac:dyDescent="0.2">
      <c r="A296" s="250"/>
      <c r="B296" s="250"/>
      <c r="C296" s="250"/>
      <c r="D296" s="250"/>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59"/>
      <c r="AF296" s="13"/>
      <c r="AG296" s="13"/>
      <c r="AH296" s="13"/>
      <c r="AJ296" s="82"/>
      <c r="AK296" s="13"/>
      <c r="AL296" s="108"/>
    </row>
    <row r="297" spans="1:38" ht="39" customHeight="1" x14ac:dyDescent="0.2">
      <c r="A297" s="251" t="s">
        <v>8</v>
      </c>
      <c r="B297" s="251"/>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59"/>
      <c r="AF297" s="13"/>
      <c r="AG297" s="13"/>
      <c r="AH297" s="13"/>
      <c r="AJ297" s="82"/>
      <c r="AK297" s="13"/>
      <c r="AL297" s="108"/>
    </row>
    <row r="298" spans="1:38" ht="51.95" customHeight="1" x14ac:dyDescent="0.2">
      <c r="A298" s="252" t="s">
        <v>148</v>
      </c>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59"/>
      <c r="AE298" s="82"/>
      <c r="AF298" s="13"/>
      <c r="AG298" s="13"/>
      <c r="AH298" s="13"/>
      <c r="AJ298" s="82"/>
      <c r="AK298" s="13"/>
      <c r="AL298" s="108"/>
    </row>
    <row r="299" spans="1:38" ht="15.6" customHeight="1" x14ac:dyDescent="0.2">
      <c r="A299" s="235" t="s">
        <v>36</v>
      </c>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7" t="s">
        <v>7</v>
      </c>
      <c r="AB299" s="238"/>
      <c r="AC299" s="156"/>
      <c r="AD299" s="42" t="b">
        <v>0</v>
      </c>
      <c r="AE299" s="82"/>
      <c r="AF299" s="13"/>
      <c r="AG299" s="13"/>
      <c r="AH299" s="13"/>
      <c r="AJ299" s="82"/>
      <c r="AK299" s="13"/>
      <c r="AL299" s="108"/>
    </row>
    <row r="300" spans="1:38" ht="17.45" customHeight="1" x14ac:dyDescent="0.2">
      <c r="A300" s="215" t="str">
        <f>IF(AND(AD299=TRUE,AD300=TRUE),"Bitte widersprüchliche Eingabe korrigieren","")</f>
        <v/>
      </c>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7" t="s">
        <v>6</v>
      </c>
      <c r="AB300" s="218"/>
      <c r="AC300" s="157"/>
      <c r="AD300" s="42" t="b">
        <v>0</v>
      </c>
      <c r="AE300" s="82"/>
      <c r="AF300" s="13"/>
      <c r="AG300" s="13"/>
      <c r="AH300" s="13"/>
      <c r="AJ300" s="82"/>
      <c r="AK300" s="13"/>
      <c r="AL300" s="108"/>
    </row>
    <row r="301" spans="1:38" ht="32.1" customHeight="1" x14ac:dyDescent="0.2">
      <c r="A301" s="219" t="s">
        <v>206</v>
      </c>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1"/>
      <c r="AD301" s="59"/>
      <c r="AE301" s="82"/>
      <c r="AF301" s="13"/>
      <c r="AG301" s="13"/>
      <c r="AH301" s="13"/>
      <c r="AJ301" s="82"/>
      <c r="AK301" s="13"/>
      <c r="AL301" s="108"/>
    </row>
    <row r="302" spans="1:38" x14ac:dyDescent="0.2">
      <c r="A302" s="18" t="s">
        <v>19</v>
      </c>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222"/>
      <c r="AB302" s="222"/>
      <c r="AC302" s="223"/>
      <c r="AD302" s="59"/>
      <c r="AF302" s="13"/>
      <c r="AG302" s="13"/>
      <c r="AH302" s="13"/>
      <c r="AJ302" s="82"/>
      <c r="AK302" s="13"/>
      <c r="AL302" s="108"/>
    </row>
    <row r="303" spans="1:38" x14ac:dyDescent="0.2">
      <c r="A303" s="224"/>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c r="AA303" s="225"/>
      <c r="AB303" s="225"/>
      <c r="AC303" s="226"/>
      <c r="AD303" s="59"/>
      <c r="AF303" s="13"/>
      <c r="AG303" s="13"/>
      <c r="AH303" s="63">
        <f>A303</f>
        <v>0</v>
      </c>
      <c r="AJ303" s="82"/>
      <c r="AK303" s="13"/>
      <c r="AL303" s="108"/>
    </row>
    <row r="304" spans="1:38" x14ac:dyDescent="0.2">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
      <c r="AF304" s="13"/>
      <c r="AG304" s="13"/>
      <c r="AH304" s="13"/>
      <c r="AJ304" s="82"/>
      <c r="AK304" s="13"/>
      <c r="AL304" s="108"/>
    </row>
    <row r="305" spans="1:38" ht="39" customHeight="1" x14ac:dyDescent="0.2">
      <c r="A305" s="246" t="s">
        <v>0</v>
      </c>
      <c r="B305" s="247"/>
      <c r="C305" s="247"/>
      <c r="D305" s="248" t="s">
        <v>201</v>
      </c>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9"/>
      <c r="AD305" s="59"/>
      <c r="AF305" s="13"/>
      <c r="AG305" s="13"/>
      <c r="AH305" s="13"/>
      <c r="AJ305" s="82"/>
      <c r="AK305" s="13"/>
      <c r="AL305" s="108"/>
    </row>
    <row r="306" spans="1:38" ht="39" customHeight="1" x14ac:dyDescent="0.2">
      <c r="AD306" s="59"/>
      <c r="AF306" s="13"/>
      <c r="AG306" s="13"/>
      <c r="AH306" s="13"/>
      <c r="AJ306" s="82"/>
      <c r="AK306" s="13"/>
      <c r="AL306" s="108"/>
    </row>
    <row r="307" spans="1:38" ht="15.75" x14ac:dyDescent="0.2">
      <c r="A307" s="279" t="s">
        <v>99</v>
      </c>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c r="AA307" s="279"/>
      <c r="AB307" s="279"/>
      <c r="AC307" s="279"/>
      <c r="AD307" s="59"/>
      <c r="AF307" s="13"/>
      <c r="AG307" s="13"/>
      <c r="AH307" s="13"/>
      <c r="AJ307" s="82"/>
      <c r="AK307" s="13"/>
      <c r="AL307" s="108"/>
    </row>
    <row r="308" spans="1:38" ht="15.75" customHeight="1" x14ac:dyDescent="0.25">
      <c r="A308" s="17"/>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59"/>
      <c r="AF308" s="13"/>
      <c r="AG308" s="13"/>
      <c r="AH308" s="13"/>
      <c r="AJ308" s="82"/>
      <c r="AK308" s="13"/>
      <c r="AL308" s="108"/>
    </row>
    <row r="309" spans="1:38" ht="37.5" customHeight="1" x14ac:dyDescent="0.2">
      <c r="A309" s="241" t="s">
        <v>207</v>
      </c>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59"/>
      <c r="AE309" s="59"/>
      <c r="AF309" s="59"/>
      <c r="AG309" s="13"/>
      <c r="AH309" s="13"/>
      <c r="AJ309" s="82"/>
      <c r="AK309" s="13"/>
      <c r="AL309" s="108"/>
    </row>
    <row r="310" spans="1:38" ht="18.600000000000001" customHeight="1" x14ac:dyDescent="0.2">
      <c r="A310" s="229" t="s">
        <v>36</v>
      </c>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1" t="s">
        <v>7</v>
      </c>
      <c r="AB310" s="232"/>
      <c r="AC310" s="158"/>
      <c r="AD310" s="42" t="b">
        <v>0</v>
      </c>
      <c r="AE310" s="82"/>
      <c r="AF310" s="13"/>
      <c r="AG310" s="13"/>
      <c r="AH310" s="13"/>
      <c r="AJ310" s="82"/>
      <c r="AK310" s="13"/>
      <c r="AL310" s="108"/>
    </row>
    <row r="311" spans="1:38" ht="19.5" customHeight="1" x14ac:dyDescent="0.2">
      <c r="A311" s="215" t="str">
        <f>IF(AND(AD310=TRUE,AD311=TRUE),"Bitte widersprüchliche Eingabe korrigieren","")</f>
        <v/>
      </c>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7" t="s">
        <v>6</v>
      </c>
      <c r="AB311" s="218"/>
      <c r="AC311" s="157"/>
      <c r="AD311" s="42" t="b">
        <v>0</v>
      </c>
      <c r="AE311" s="82"/>
      <c r="AF311" s="13"/>
      <c r="AG311" s="13"/>
      <c r="AH311" s="13"/>
      <c r="AJ311" s="82"/>
      <c r="AK311" s="13"/>
      <c r="AL311" s="108"/>
    </row>
    <row r="312" spans="1:38" ht="29.45" customHeight="1" x14ac:dyDescent="0.2">
      <c r="A312" s="219" t="s">
        <v>206</v>
      </c>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1"/>
      <c r="AD312" s="59"/>
      <c r="AE312" s="82"/>
      <c r="AF312" s="13"/>
      <c r="AG312" s="13"/>
      <c r="AH312" s="13"/>
      <c r="AJ312" s="82"/>
      <c r="AK312" s="13"/>
      <c r="AL312" s="108"/>
    </row>
    <row r="313" spans="1:38" ht="15.75" customHeight="1" x14ac:dyDescent="0.2">
      <c r="A313" s="18" t="s">
        <v>19</v>
      </c>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222"/>
      <c r="AB313" s="222"/>
      <c r="AC313" s="223"/>
      <c r="AD313" s="59"/>
      <c r="AF313" s="13"/>
      <c r="AG313" s="13"/>
      <c r="AH313" s="13"/>
      <c r="AJ313" s="82"/>
      <c r="AK313" s="13"/>
      <c r="AL313" s="108"/>
    </row>
    <row r="314" spans="1:38" ht="15.75" customHeight="1" x14ac:dyDescent="0.2">
      <c r="A314" s="224"/>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6"/>
      <c r="AD314" s="59"/>
      <c r="AF314" s="13"/>
      <c r="AG314" s="13"/>
      <c r="AH314" s="63">
        <f>A314</f>
        <v>0</v>
      </c>
      <c r="AJ314" s="82"/>
      <c r="AK314" s="13"/>
      <c r="AL314" s="108"/>
    </row>
    <row r="315" spans="1:38"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59"/>
      <c r="AE315" s="59"/>
      <c r="AF315" s="59"/>
      <c r="AG315" s="13"/>
      <c r="AH315" s="13"/>
      <c r="AJ315" s="82"/>
      <c r="AK315" s="13"/>
      <c r="AL315" s="108"/>
    </row>
    <row r="316" spans="1:38" ht="15" x14ac:dyDescent="0.2">
      <c r="A316" s="233" t="s">
        <v>208</v>
      </c>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59"/>
      <c r="AE316" s="59"/>
      <c r="AF316" s="59"/>
      <c r="AG316" s="121"/>
      <c r="AH316" s="13"/>
      <c r="AJ316" s="82"/>
      <c r="AK316" s="108"/>
      <c r="AL316" s="108"/>
    </row>
    <row r="317" spans="1:38" ht="15.75" customHeight="1" x14ac:dyDescent="0.2">
      <c r="A317" s="229" t="s">
        <v>36</v>
      </c>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1" t="s">
        <v>7</v>
      </c>
      <c r="AB317" s="232"/>
      <c r="AC317" s="158"/>
      <c r="AD317" s="42" t="b">
        <v>0</v>
      </c>
      <c r="AE317" s="82"/>
      <c r="AF317" s="13"/>
      <c r="AG317" s="13"/>
      <c r="AH317" s="13"/>
      <c r="AJ317" s="82"/>
      <c r="AK317" s="13"/>
      <c r="AL317" s="108"/>
    </row>
    <row r="318" spans="1:38" ht="15.75" customHeight="1" x14ac:dyDescent="0.2">
      <c r="A318" s="215" t="str">
        <f>IF(AND(AD317=TRUE,AD318=TRUE),"Bitte widersprüchliche Eingabe korrigieren","")</f>
        <v/>
      </c>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7" t="s">
        <v>6</v>
      </c>
      <c r="AB318" s="218"/>
      <c r="AC318" s="157"/>
      <c r="AD318" s="42" t="b">
        <v>0</v>
      </c>
      <c r="AE318" s="82"/>
      <c r="AF318" s="13"/>
      <c r="AG318" s="13"/>
      <c r="AH318" s="13"/>
      <c r="AJ318" s="82"/>
      <c r="AK318" s="13"/>
      <c r="AL318" s="108"/>
    </row>
    <row r="319" spans="1:38" ht="33.6" customHeight="1" x14ac:dyDescent="0.2">
      <c r="A319" s="219" t="s">
        <v>206</v>
      </c>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1"/>
      <c r="AD319" s="59"/>
      <c r="AE319" s="82"/>
      <c r="AF319" s="13"/>
      <c r="AG319" s="13"/>
      <c r="AH319" s="13"/>
      <c r="AJ319" s="82"/>
      <c r="AK319" s="13"/>
      <c r="AL319" s="108"/>
    </row>
    <row r="320" spans="1:38" ht="15.75" customHeight="1" x14ac:dyDescent="0.2">
      <c r="A320" s="18" t="s">
        <v>19</v>
      </c>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222"/>
      <c r="AB320" s="222"/>
      <c r="AC320" s="223"/>
      <c r="AD320" s="59"/>
      <c r="AF320" s="13"/>
      <c r="AG320" s="13"/>
      <c r="AH320" s="13"/>
      <c r="AJ320" s="82"/>
      <c r="AK320" s="13"/>
      <c r="AL320" s="108"/>
    </row>
    <row r="321" spans="1:38" ht="15.75" customHeight="1" x14ac:dyDescent="0.2">
      <c r="A321" s="224"/>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c r="AA321" s="225"/>
      <c r="AB321" s="225"/>
      <c r="AC321" s="226"/>
      <c r="AD321" s="59"/>
      <c r="AF321" s="13"/>
      <c r="AG321" s="13"/>
      <c r="AH321" s="63">
        <f>A321</f>
        <v>0</v>
      </c>
      <c r="AJ321" s="82"/>
      <c r="AK321" s="13"/>
      <c r="AL321" s="108"/>
    </row>
    <row r="322" spans="1:38" ht="15.75" customHeight="1" x14ac:dyDescent="0.2">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59"/>
      <c r="AE322" s="59"/>
      <c r="AF322" s="59"/>
      <c r="AG322" s="13"/>
      <c r="AH322" s="13"/>
      <c r="AJ322" s="82"/>
      <c r="AK322" s="13"/>
      <c r="AL322" s="108"/>
    </row>
    <row r="323" spans="1:38" ht="48.75" customHeight="1" x14ac:dyDescent="0.2">
      <c r="A323" s="233" t="s">
        <v>209</v>
      </c>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59"/>
      <c r="AE323" s="59"/>
      <c r="AF323" s="59"/>
      <c r="AG323" s="13"/>
      <c r="AH323" s="13"/>
      <c r="AJ323" s="82"/>
      <c r="AK323" s="286"/>
      <c r="AL323" s="108"/>
    </row>
    <row r="324" spans="1:38" ht="15.75" customHeight="1" x14ac:dyDescent="0.2">
      <c r="A324" s="229" t="s">
        <v>36</v>
      </c>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1" t="s">
        <v>7</v>
      </c>
      <c r="AB324" s="232"/>
      <c r="AC324" s="158"/>
      <c r="AD324" s="42" t="b">
        <v>0</v>
      </c>
      <c r="AE324" s="82"/>
      <c r="AF324" s="13"/>
      <c r="AG324" s="13"/>
      <c r="AH324" s="13"/>
      <c r="AJ324" s="82"/>
      <c r="AK324" s="286"/>
      <c r="AL324" s="108"/>
    </row>
    <row r="325" spans="1:38" ht="16.5" customHeight="1" x14ac:dyDescent="0.2">
      <c r="A325" s="215" t="str">
        <f>IF(AND(AD324=TRUE,AD325=TRUE),"Bitte widersprüchliche Eingabe korrigieren","")</f>
        <v/>
      </c>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7" t="s">
        <v>6</v>
      </c>
      <c r="AB325" s="218"/>
      <c r="AC325" s="157"/>
      <c r="AD325" s="42" t="b">
        <v>0</v>
      </c>
      <c r="AE325" s="82"/>
      <c r="AF325" s="13"/>
      <c r="AG325" s="13"/>
      <c r="AH325" s="13"/>
      <c r="AJ325" s="82"/>
      <c r="AK325" s="286"/>
      <c r="AL325" s="108"/>
    </row>
    <row r="326" spans="1:38" ht="27.6" customHeight="1" x14ac:dyDescent="0.2">
      <c r="A326" s="219" t="s">
        <v>206</v>
      </c>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1"/>
      <c r="AD326" s="59"/>
      <c r="AE326" s="82"/>
      <c r="AF326" s="13"/>
      <c r="AG326" s="13"/>
      <c r="AH326" s="13"/>
      <c r="AJ326" s="82"/>
      <c r="AK326" s="286"/>
      <c r="AL326" s="108"/>
    </row>
    <row r="327" spans="1:38" ht="16.5" customHeight="1" x14ac:dyDescent="0.2">
      <c r="A327" s="18" t="s">
        <v>19</v>
      </c>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222"/>
      <c r="AB327" s="222"/>
      <c r="AC327" s="223"/>
      <c r="AD327" s="59"/>
      <c r="AF327" s="13"/>
      <c r="AG327" s="13"/>
      <c r="AH327" s="13"/>
      <c r="AJ327" s="82"/>
      <c r="AK327" s="286"/>
      <c r="AL327" s="108"/>
    </row>
    <row r="328" spans="1:38" ht="15.75" customHeight="1" x14ac:dyDescent="0.2">
      <c r="A328" s="224"/>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225"/>
      <c r="AC328" s="226"/>
      <c r="AD328" s="59"/>
      <c r="AF328" s="13"/>
      <c r="AG328" s="13"/>
      <c r="AH328" s="63">
        <f>A328</f>
        <v>0</v>
      </c>
      <c r="AJ328" s="82"/>
      <c r="AK328" s="286"/>
      <c r="AL328" s="108"/>
    </row>
    <row r="329" spans="1:38" ht="15.75" customHeight="1" x14ac:dyDescent="0.25">
      <c r="A329" s="112"/>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59"/>
      <c r="AE329" s="59"/>
      <c r="AF329" s="59"/>
      <c r="AG329" s="13"/>
      <c r="AH329" s="13"/>
      <c r="AJ329" s="82"/>
      <c r="AK329" s="286"/>
      <c r="AL329" s="108"/>
    </row>
    <row r="330" spans="1:38" ht="60.6" customHeight="1" x14ac:dyDescent="0.2">
      <c r="A330" s="239" t="s">
        <v>210</v>
      </c>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59"/>
      <c r="AE330" s="59"/>
      <c r="AF330" s="59"/>
      <c r="AG330" s="13"/>
      <c r="AH330" s="13"/>
      <c r="AJ330" s="82"/>
      <c r="AK330" s="13"/>
      <c r="AL330" s="108"/>
    </row>
    <row r="331" spans="1:38" ht="18.600000000000001" customHeight="1" x14ac:dyDescent="0.2">
      <c r="A331" s="229" t="s">
        <v>36</v>
      </c>
      <c r="B331" s="230"/>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c r="AA331" s="231" t="s">
        <v>7</v>
      </c>
      <c r="AB331" s="232"/>
      <c r="AC331" s="158"/>
      <c r="AD331" s="42" t="b">
        <v>0</v>
      </c>
      <c r="AE331" s="82"/>
      <c r="AF331" s="13"/>
      <c r="AG331" s="13"/>
      <c r="AH331" s="13"/>
      <c r="AJ331" s="82"/>
      <c r="AK331" s="13"/>
      <c r="AL331" s="108"/>
    </row>
    <row r="332" spans="1:38" ht="15.95" customHeight="1" x14ac:dyDescent="0.2">
      <c r="A332" s="215" t="str">
        <f>IF(AND(AD331=TRUE,AD332=TRUE),"Bitte widersprüchliche Eingabe korrigieren","")</f>
        <v/>
      </c>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7" t="s">
        <v>6</v>
      </c>
      <c r="AB332" s="218"/>
      <c r="AC332" s="157"/>
      <c r="AD332" s="42" t="b">
        <v>0</v>
      </c>
      <c r="AE332" s="82"/>
      <c r="AF332" s="13"/>
      <c r="AG332" s="13"/>
      <c r="AH332" s="13"/>
      <c r="AJ332" s="82"/>
      <c r="AK332" s="13"/>
      <c r="AL332" s="108"/>
    </row>
    <row r="333" spans="1:38" ht="27.6" customHeight="1" x14ac:dyDescent="0.2">
      <c r="A333" s="219" t="s">
        <v>206</v>
      </c>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1"/>
      <c r="AD333" s="59"/>
      <c r="AE333" s="82"/>
      <c r="AF333" s="13"/>
      <c r="AG333" s="13"/>
      <c r="AH333" s="13"/>
      <c r="AJ333" s="82"/>
      <c r="AK333" s="13"/>
      <c r="AL333" s="108"/>
    </row>
    <row r="334" spans="1:38" ht="15.75" customHeight="1" x14ac:dyDescent="0.2">
      <c r="A334" s="18" t="s">
        <v>19</v>
      </c>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222"/>
      <c r="AB334" s="222"/>
      <c r="AC334" s="223"/>
      <c r="AD334" s="59"/>
      <c r="AF334" s="13"/>
      <c r="AG334" s="13"/>
      <c r="AH334" s="13"/>
      <c r="AJ334" s="82"/>
      <c r="AK334" s="13"/>
      <c r="AL334" s="108"/>
    </row>
    <row r="335" spans="1:38" x14ac:dyDescent="0.2">
      <c r="A335" s="224"/>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c r="AA335" s="225"/>
      <c r="AB335" s="225"/>
      <c r="AC335" s="226"/>
      <c r="AD335" s="59"/>
      <c r="AF335" s="13"/>
      <c r="AG335" s="13"/>
      <c r="AH335" s="63">
        <f>A335</f>
        <v>0</v>
      </c>
      <c r="AJ335" s="82"/>
      <c r="AK335" s="13"/>
      <c r="AL335" s="108"/>
    </row>
    <row r="336" spans="1:38" ht="15.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59"/>
      <c r="AE336" s="59"/>
      <c r="AF336" s="59"/>
      <c r="AG336" s="13"/>
      <c r="AH336" s="13"/>
      <c r="AJ336" s="82"/>
      <c r="AK336" s="13"/>
      <c r="AL336" s="108"/>
    </row>
    <row r="337" spans="1:38" ht="15.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59"/>
      <c r="AE337" s="59"/>
      <c r="AF337" s="59"/>
      <c r="AG337" s="13"/>
      <c r="AH337" s="13"/>
      <c r="AJ337" s="82"/>
      <c r="AK337" s="13"/>
      <c r="AL337" s="108"/>
    </row>
    <row r="338" spans="1:38" ht="15.75" customHeight="1" x14ac:dyDescent="0.25">
      <c r="A338" s="240" t="s">
        <v>150</v>
      </c>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59"/>
      <c r="AE338" s="59"/>
      <c r="AF338" s="59"/>
      <c r="AG338" s="13"/>
      <c r="AH338" s="13"/>
      <c r="AJ338" s="82"/>
      <c r="AK338" s="13"/>
      <c r="AL338" s="108"/>
    </row>
    <row r="339" spans="1:38" ht="15.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4"/>
      <c r="AD339" s="59"/>
      <c r="AE339" s="59"/>
      <c r="AF339" s="59"/>
      <c r="AJ339" s="82"/>
      <c r="AK339" s="13"/>
      <c r="AL339" s="108"/>
    </row>
    <row r="340" spans="1:38" ht="44.45" customHeight="1" x14ac:dyDescent="0.2">
      <c r="A340" s="239" t="s">
        <v>211</v>
      </c>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59"/>
      <c r="AE340" s="59"/>
      <c r="AF340" s="59"/>
      <c r="AJ340" s="82"/>
      <c r="AK340" s="13"/>
      <c r="AL340" s="108"/>
    </row>
    <row r="341" spans="1:38" ht="15.95" customHeight="1" x14ac:dyDescent="0.2">
      <c r="A341" s="229" t="s">
        <v>36</v>
      </c>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c r="AA341" s="231" t="s">
        <v>7</v>
      </c>
      <c r="AB341" s="232"/>
      <c r="AC341" s="158"/>
      <c r="AD341" s="42" t="b">
        <v>0</v>
      </c>
      <c r="AE341" s="82"/>
      <c r="AF341" s="13"/>
      <c r="AG341" s="13"/>
      <c r="AH341" s="13"/>
      <c r="AJ341" s="82"/>
      <c r="AK341" s="13"/>
      <c r="AL341" s="108"/>
    </row>
    <row r="342" spans="1:38" ht="17.45" customHeight="1" x14ac:dyDescent="0.2">
      <c r="A342" s="215" t="str">
        <f>IF(AND(AD341=TRUE,AD342=TRUE),"Bitte widersprüchliche Eingabe korrigieren","")</f>
        <v/>
      </c>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7" t="s">
        <v>6</v>
      </c>
      <c r="AB342" s="218"/>
      <c r="AC342" s="157"/>
      <c r="AD342" s="42" t="b">
        <v>0</v>
      </c>
      <c r="AE342" s="82"/>
      <c r="AF342" s="13"/>
      <c r="AG342" s="13"/>
      <c r="AH342" s="13"/>
      <c r="AJ342" s="82"/>
      <c r="AK342" s="13"/>
      <c r="AL342" s="108"/>
    </row>
    <row r="343" spans="1:38" ht="29.45" customHeight="1" x14ac:dyDescent="0.2">
      <c r="A343" s="219" t="s">
        <v>206</v>
      </c>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1"/>
      <c r="AD343" s="59"/>
      <c r="AE343" s="82"/>
      <c r="AF343" s="13"/>
      <c r="AG343" s="13"/>
      <c r="AH343" s="13"/>
      <c r="AJ343" s="82"/>
      <c r="AK343" s="13"/>
      <c r="AL343" s="108"/>
    </row>
    <row r="344" spans="1:38" x14ac:dyDescent="0.2">
      <c r="A344" s="18" t="s">
        <v>19</v>
      </c>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222"/>
      <c r="AB344" s="222"/>
      <c r="AC344" s="223"/>
      <c r="AD344" s="59"/>
      <c r="AF344" s="13"/>
      <c r="AG344" s="13"/>
      <c r="AH344" s="13"/>
      <c r="AJ344" s="82"/>
      <c r="AK344" s="13"/>
      <c r="AL344" s="108"/>
    </row>
    <row r="345" spans="1:38" ht="15.75" customHeight="1" x14ac:dyDescent="0.2">
      <c r="A345" s="224"/>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c r="AA345" s="225"/>
      <c r="AB345" s="225"/>
      <c r="AC345" s="226"/>
      <c r="AD345" s="59"/>
      <c r="AF345" s="13"/>
      <c r="AG345" s="13"/>
      <c r="AH345" s="63">
        <f>A345</f>
        <v>0</v>
      </c>
      <c r="AJ345" s="82"/>
      <c r="AK345" s="13"/>
      <c r="AL345" s="108"/>
    </row>
    <row r="346" spans="1:38" ht="31.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4"/>
      <c r="AD346" s="59"/>
      <c r="AE346" s="59"/>
      <c r="AF346" s="59"/>
      <c r="AJ346" s="82"/>
      <c r="AK346" s="13"/>
      <c r="AL346" s="108"/>
    </row>
    <row r="347" spans="1:38" ht="28.5" customHeight="1" x14ac:dyDescent="0.2">
      <c r="A347" s="239" t="s">
        <v>212</v>
      </c>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59"/>
      <c r="AE347" s="59"/>
      <c r="AF347" s="59"/>
      <c r="AJ347" s="82"/>
      <c r="AK347" s="13"/>
      <c r="AL347" s="108"/>
    </row>
    <row r="348" spans="1:38" ht="15.75" customHeight="1" x14ac:dyDescent="0.2">
      <c r="A348" s="229" t="s">
        <v>36</v>
      </c>
      <c r="B348" s="230"/>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c r="AA348" s="231" t="s">
        <v>7</v>
      </c>
      <c r="AB348" s="232"/>
      <c r="AC348" s="158"/>
      <c r="AD348" s="42" t="b">
        <v>0</v>
      </c>
      <c r="AE348" s="82"/>
      <c r="AF348" s="13"/>
      <c r="AG348" s="13"/>
      <c r="AH348" s="13"/>
      <c r="AJ348" s="82"/>
      <c r="AK348" s="13"/>
      <c r="AL348" s="108"/>
    </row>
    <row r="349" spans="1:38" ht="15.75" customHeight="1" x14ac:dyDescent="0.2">
      <c r="A349" s="215" t="str">
        <f>IF(AND(AD348=TRUE,AD349=TRUE),"Bitte widersprüchliche Eingabe korrigieren","")</f>
        <v/>
      </c>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c r="AA349" s="217" t="s">
        <v>6</v>
      </c>
      <c r="AB349" s="218"/>
      <c r="AC349" s="157"/>
      <c r="AD349" s="42" t="b">
        <v>0</v>
      </c>
      <c r="AE349" s="82"/>
      <c r="AF349" s="13"/>
      <c r="AG349" s="13"/>
      <c r="AH349" s="13"/>
      <c r="AJ349" s="82"/>
      <c r="AK349" s="13"/>
      <c r="AL349" s="108"/>
    </row>
    <row r="350" spans="1:38" ht="33" customHeight="1" x14ac:dyDescent="0.2">
      <c r="A350" s="219" t="s">
        <v>206</v>
      </c>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1"/>
      <c r="AD350" s="59"/>
      <c r="AE350" s="82"/>
      <c r="AF350" s="13"/>
      <c r="AG350" s="13"/>
      <c r="AH350" s="13"/>
      <c r="AJ350" s="82"/>
      <c r="AK350" s="13"/>
      <c r="AL350" s="108"/>
    </row>
    <row r="351" spans="1:38" x14ac:dyDescent="0.2">
      <c r="A351" s="18" t="s">
        <v>19</v>
      </c>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222"/>
      <c r="AB351" s="222"/>
      <c r="AC351" s="223"/>
      <c r="AD351" s="59"/>
      <c r="AF351" s="13"/>
      <c r="AG351" s="13"/>
      <c r="AH351" s="13"/>
      <c r="AJ351" s="82"/>
      <c r="AK351" s="13"/>
      <c r="AL351" s="108"/>
    </row>
    <row r="352" spans="1:38" x14ac:dyDescent="0.2">
      <c r="A352" s="224"/>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c r="AA352" s="225"/>
      <c r="AB352" s="225"/>
      <c r="AC352" s="226"/>
      <c r="AD352" s="59"/>
      <c r="AF352" s="13"/>
      <c r="AG352" s="13"/>
      <c r="AH352" s="63">
        <f>A352</f>
        <v>0</v>
      </c>
      <c r="AJ352" s="82"/>
      <c r="AK352" s="13"/>
      <c r="AL352" s="108"/>
    </row>
    <row r="353" spans="1:38" ht="15.75" customHeight="1" x14ac:dyDescent="0.2">
      <c r="A353" s="115"/>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4"/>
      <c r="AD353" s="59"/>
      <c r="AE353" s="59"/>
      <c r="AF353" s="59"/>
      <c r="AJ353" s="82"/>
      <c r="AK353" s="13"/>
      <c r="AL353" s="108"/>
    </row>
    <row r="354" spans="1:38" ht="47.25" customHeight="1" x14ac:dyDescent="0.2">
      <c r="A354" s="239" t="s">
        <v>213</v>
      </c>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59"/>
      <c r="AE354" s="59"/>
      <c r="AF354" s="59" t="str">
        <f>IF(AD354=FALSE,"","x")</f>
        <v/>
      </c>
      <c r="AJ354" s="82"/>
      <c r="AK354" s="13"/>
      <c r="AL354" s="108"/>
    </row>
    <row r="355" spans="1:38" ht="16.5" customHeight="1" x14ac:dyDescent="0.2">
      <c r="A355" s="229" t="s">
        <v>36</v>
      </c>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c r="AA355" s="231" t="s">
        <v>7</v>
      </c>
      <c r="AB355" s="232"/>
      <c r="AC355" s="158"/>
      <c r="AD355" s="42" t="b">
        <v>0</v>
      </c>
      <c r="AE355" s="82"/>
      <c r="AF355" s="13"/>
      <c r="AG355" s="13"/>
      <c r="AH355" s="13"/>
      <c r="AJ355" s="82"/>
      <c r="AK355" s="13"/>
      <c r="AL355" s="108"/>
    </row>
    <row r="356" spans="1:38" ht="15.75" customHeight="1" x14ac:dyDescent="0.2">
      <c r="A356" s="215" t="str">
        <f>IF(AND(AD355=TRUE,AD356=TRUE),"Bitte widersprüchliche Eingabe korrigieren","")</f>
        <v/>
      </c>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c r="AA356" s="217" t="s">
        <v>6</v>
      </c>
      <c r="AB356" s="218"/>
      <c r="AC356" s="157"/>
      <c r="AD356" s="42" t="b">
        <v>0</v>
      </c>
      <c r="AE356" s="82"/>
      <c r="AF356" s="13"/>
      <c r="AG356" s="13"/>
      <c r="AH356" s="13"/>
      <c r="AJ356" s="82"/>
      <c r="AK356" s="13"/>
      <c r="AL356" s="108"/>
    </row>
    <row r="357" spans="1:38" ht="30" customHeight="1" x14ac:dyDescent="0.2">
      <c r="A357" s="219" t="s">
        <v>206</v>
      </c>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1"/>
      <c r="AD357" s="59"/>
      <c r="AE357" s="82"/>
      <c r="AF357" s="13"/>
      <c r="AG357" s="13"/>
      <c r="AH357" s="13"/>
      <c r="AJ357" s="82"/>
      <c r="AK357" s="13"/>
      <c r="AL357" s="108"/>
    </row>
    <row r="358" spans="1:38" x14ac:dyDescent="0.2">
      <c r="A358" s="18" t="s">
        <v>19</v>
      </c>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222"/>
      <c r="AB358" s="222"/>
      <c r="AC358" s="223"/>
      <c r="AD358" s="59"/>
      <c r="AF358" s="13"/>
      <c r="AG358" s="13"/>
      <c r="AH358" s="13"/>
      <c r="AJ358" s="82"/>
      <c r="AK358" s="13"/>
      <c r="AL358" s="108"/>
    </row>
    <row r="359" spans="1:38" ht="15.75" customHeight="1" x14ac:dyDescent="0.2">
      <c r="A359" s="224"/>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c r="AA359" s="225"/>
      <c r="AB359" s="225"/>
      <c r="AC359" s="226"/>
      <c r="AD359" s="59"/>
      <c r="AF359" s="13"/>
      <c r="AG359" s="13"/>
      <c r="AH359" s="63">
        <f>A359</f>
        <v>0</v>
      </c>
      <c r="AJ359" s="82"/>
      <c r="AK359" s="13"/>
      <c r="AL359" s="108"/>
    </row>
    <row r="360" spans="1:38" ht="15.75" customHeight="1" x14ac:dyDescent="0.2">
      <c r="A360" s="116"/>
      <c r="AD360" s="59"/>
      <c r="AE360" s="59"/>
      <c r="AF360" s="59"/>
      <c r="AJ360" s="82"/>
      <c r="AK360" s="13"/>
      <c r="AL360" s="108"/>
    </row>
    <row r="361" spans="1:38" ht="37.5" customHeight="1" x14ac:dyDescent="0.2">
      <c r="A361" s="239" t="s">
        <v>214</v>
      </c>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59"/>
      <c r="AE361" s="59"/>
      <c r="AF361" s="59" t="str">
        <f>IF(AD361=FALSE,"","x")</f>
        <v/>
      </c>
      <c r="AJ361" s="82"/>
      <c r="AK361" s="13"/>
      <c r="AL361" s="108"/>
    </row>
    <row r="362" spans="1:38" ht="15" customHeight="1" x14ac:dyDescent="0.2">
      <c r="A362" s="229" t="s">
        <v>36</v>
      </c>
      <c r="B362" s="230"/>
      <c r="C362" s="230"/>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c r="AA362" s="231" t="s">
        <v>7</v>
      </c>
      <c r="AB362" s="232"/>
      <c r="AC362" s="158"/>
      <c r="AD362" s="42" t="b">
        <v>0</v>
      </c>
      <c r="AE362" s="82"/>
      <c r="AF362" s="13"/>
      <c r="AG362" s="13"/>
      <c r="AH362" s="13"/>
      <c r="AJ362" s="82"/>
      <c r="AK362" s="13"/>
      <c r="AL362" s="108"/>
    </row>
    <row r="363" spans="1:38" ht="18" customHeight="1" x14ac:dyDescent="0.2">
      <c r="A363" s="215" t="str">
        <f>IF(AND(AD362=TRUE,AD363=TRUE),"Bitte widersprüchliche Eingabe korrigieren","")</f>
        <v/>
      </c>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c r="AA363" s="217" t="s">
        <v>6</v>
      </c>
      <c r="AB363" s="218"/>
      <c r="AC363" s="157"/>
      <c r="AD363" s="42" t="b">
        <v>0</v>
      </c>
      <c r="AE363" s="82"/>
      <c r="AF363" s="13"/>
      <c r="AG363" s="13"/>
      <c r="AH363" s="13"/>
      <c r="AJ363" s="82"/>
      <c r="AK363" s="13"/>
      <c r="AL363" s="108"/>
    </row>
    <row r="364" spans="1:38" ht="33" customHeight="1" x14ac:dyDescent="0.2">
      <c r="A364" s="219" t="s">
        <v>206</v>
      </c>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1"/>
      <c r="AD364" s="59"/>
      <c r="AE364" s="82"/>
      <c r="AF364" s="13"/>
      <c r="AG364" s="13"/>
      <c r="AH364" s="13"/>
      <c r="AJ364" s="82"/>
      <c r="AK364" s="13"/>
      <c r="AL364" s="108"/>
    </row>
    <row r="365" spans="1:38" x14ac:dyDescent="0.2">
      <c r="A365" s="18" t="s">
        <v>19</v>
      </c>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222"/>
      <c r="AB365" s="222"/>
      <c r="AC365" s="223"/>
      <c r="AD365" s="59"/>
      <c r="AF365" s="13"/>
      <c r="AG365" s="13"/>
      <c r="AH365" s="13"/>
      <c r="AJ365" s="82"/>
      <c r="AK365" s="13"/>
      <c r="AL365" s="108"/>
    </row>
    <row r="366" spans="1:38" ht="18.95" customHeight="1" x14ac:dyDescent="0.2">
      <c r="A366" s="224"/>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6"/>
      <c r="AD366" s="59"/>
      <c r="AF366" s="13"/>
      <c r="AG366" s="13"/>
      <c r="AH366" s="63">
        <f>A366</f>
        <v>0</v>
      </c>
      <c r="AJ366" s="82"/>
      <c r="AK366" s="13"/>
      <c r="AL366" s="108"/>
    </row>
    <row r="367" spans="1:38" ht="18.95" customHeight="1" x14ac:dyDescent="0.2">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59"/>
      <c r="AE367" s="59"/>
      <c r="AF367" s="59"/>
      <c r="AJ367" s="82"/>
      <c r="AK367" s="13"/>
      <c r="AL367" s="108"/>
    </row>
    <row r="368" spans="1:38" ht="27" customHeight="1" x14ac:dyDescent="0.2">
      <c r="A368" s="239" t="s">
        <v>215</v>
      </c>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59"/>
      <c r="AE368" s="59"/>
      <c r="AF368" s="59" t="str">
        <f>IF(AD368=FALSE,"","x")</f>
        <v/>
      </c>
      <c r="AJ368" s="82"/>
      <c r="AK368" s="13"/>
      <c r="AL368" s="108"/>
    </row>
    <row r="369" spans="1:38" ht="15.95" customHeight="1" x14ac:dyDescent="0.2">
      <c r="A369" s="229" t="s">
        <v>36</v>
      </c>
      <c r="B369" s="230"/>
      <c r="C369" s="230"/>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1" t="s">
        <v>7</v>
      </c>
      <c r="AB369" s="232"/>
      <c r="AC369" s="158"/>
      <c r="AD369" s="42" t="b">
        <v>0</v>
      </c>
      <c r="AE369" s="82"/>
      <c r="AF369" s="13"/>
      <c r="AG369" s="13"/>
      <c r="AH369" s="13"/>
      <c r="AJ369" s="82"/>
      <c r="AK369" s="13"/>
      <c r="AL369" s="108"/>
    </row>
    <row r="370" spans="1:38" ht="17.100000000000001" customHeight="1" x14ac:dyDescent="0.2">
      <c r="A370" s="215" t="str">
        <f>IF(AND(AD369=TRUE,AD370=TRUE),"Bitte widersprüchliche Eingabe korrigieren","")</f>
        <v/>
      </c>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7" t="s">
        <v>6</v>
      </c>
      <c r="AB370" s="218"/>
      <c r="AC370" s="157"/>
      <c r="AD370" s="42" t="b">
        <v>0</v>
      </c>
      <c r="AE370" s="82"/>
      <c r="AF370" s="13"/>
      <c r="AG370" s="13"/>
      <c r="AH370" s="13"/>
      <c r="AJ370" s="82"/>
      <c r="AK370" s="13"/>
      <c r="AL370" s="108"/>
    </row>
    <row r="371" spans="1:38" ht="30.95" customHeight="1" x14ac:dyDescent="0.2">
      <c r="A371" s="219" t="s">
        <v>206</v>
      </c>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1"/>
      <c r="AD371" s="59"/>
      <c r="AE371" s="82"/>
      <c r="AF371" s="13"/>
      <c r="AG371" s="13"/>
      <c r="AH371" s="13"/>
      <c r="AJ371" s="82"/>
      <c r="AK371" s="13"/>
      <c r="AL371" s="108"/>
    </row>
    <row r="372" spans="1:38" ht="18.95" customHeight="1" x14ac:dyDescent="0.2">
      <c r="A372" s="18" t="s">
        <v>19</v>
      </c>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222"/>
      <c r="AB372" s="222"/>
      <c r="AC372" s="223"/>
      <c r="AD372" s="59"/>
      <c r="AF372" s="13"/>
      <c r="AG372" s="13"/>
      <c r="AH372" s="13"/>
      <c r="AJ372" s="82"/>
      <c r="AK372" s="13"/>
      <c r="AL372" s="108"/>
    </row>
    <row r="373" spans="1:38" ht="18.95" customHeight="1" x14ac:dyDescent="0.2">
      <c r="A373" s="224"/>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6"/>
      <c r="AD373" s="59"/>
      <c r="AF373" s="13"/>
      <c r="AG373" s="13"/>
      <c r="AH373" s="63">
        <f>A373</f>
        <v>0</v>
      </c>
      <c r="AJ373" s="82"/>
      <c r="AK373" s="13"/>
      <c r="AL373" s="108"/>
    </row>
    <row r="374" spans="1:38" ht="18.95" customHeight="1" x14ac:dyDescent="0.2">
      <c r="AD374" s="59"/>
      <c r="AF374" s="1"/>
      <c r="AJ374" s="82"/>
      <c r="AK374" s="13"/>
      <c r="AL374" s="108"/>
    </row>
    <row r="375" spans="1:38" ht="18.95" customHeight="1" x14ac:dyDescent="0.2">
      <c r="A375" s="239" t="s">
        <v>216</v>
      </c>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1"/>
      <c r="AF375" s="1"/>
      <c r="AJ375" s="82"/>
      <c r="AK375" s="13"/>
      <c r="AL375" s="108"/>
    </row>
    <row r="376" spans="1:38" ht="15.95" customHeight="1" x14ac:dyDescent="0.2">
      <c r="A376" s="229" t="s">
        <v>36</v>
      </c>
      <c r="B376" s="230"/>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c r="AA376" s="231" t="s">
        <v>7</v>
      </c>
      <c r="AB376" s="232"/>
      <c r="AC376" s="158"/>
      <c r="AD376" s="42" t="b">
        <v>0</v>
      </c>
      <c r="AE376" s="82"/>
      <c r="AF376" s="13"/>
      <c r="AG376" s="13"/>
      <c r="AH376" s="13"/>
      <c r="AJ376" s="82"/>
      <c r="AK376" s="13"/>
      <c r="AL376" s="108"/>
    </row>
    <row r="377" spans="1:38" ht="15.95" customHeight="1" x14ac:dyDescent="0.2">
      <c r="A377" s="215" t="str">
        <f>IF(AND(AD376=TRUE,AD377=TRUE),"Bitte widersprüchliche Eingabe korrigieren","")</f>
        <v/>
      </c>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c r="AA377" s="217" t="s">
        <v>6</v>
      </c>
      <c r="AB377" s="218"/>
      <c r="AC377" s="157"/>
      <c r="AD377" s="42" t="b">
        <v>0</v>
      </c>
      <c r="AE377" s="82"/>
      <c r="AF377" s="13"/>
      <c r="AG377" s="13"/>
      <c r="AH377" s="13"/>
      <c r="AJ377" s="82"/>
      <c r="AK377" s="13"/>
      <c r="AL377" s="108"/>
    </row>
    <row r="378" spans="1:38" ht="41.1" customHeight="1" x14ac:dyDescent="0.2">
      <c r="A378" s="219" t="s">
        <v>217</v>
      </c>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1"/>
      <c r="AD378" s="59"/>
      <c r="AE378" s="82"/>
      <c r="AF378" s="13"/>
      <c r="AG378" s="13"/>
      <c r="AH378" s="13"/>
      <c r="AJ378" s="82"/>
      <c r="AK378" s="13"/>
      <c r="AL378" s="108"/>
    </row>
    <row r="379" spans="1:38" ht="23.45" customHeight="1" x14ac:dyDescent="0.2">
      <c r="A379" s="18" t="s">
        <v>19</v>
      </c>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222"/>
      <c r="AB379" s="222"/>
      <c r="AC379" s="223"/>
      <c r="AD379" s="59"/>
      <c r="AF379" s="13"/>
      <c r="AG379" s="13"/>
      <c r="AH379" s="13"/>
      <c r="AJ379" s="82"/>
      <c r="AK379" s="13"/>
      <c r="AL379" s="108"/>
    </row>
    <row r="380" spans="1:38" ht="18.95" customHeight="1" x14ac:dyDescent="0.2">
      <c r="A380" s="224"/>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6"/>
      <c r="AD380" s="59"/>
      <c r="AF380" s="13"/>
      <c r="AG380" s="13"/>
      <c r="AH380" s="63">
        <f>A380</f>
        <v>0</v>
      </c>
      <c r="AJ380" s="82"/>
      <c r="AK380" s="13"/>
      <c r="AL380" s="108"/>
    </row>
    <row r="381" spans="1:38" ht="18.95" customHeight="1" x14ac:dyDescent="0.2">
      <c r="AD381" s="59"/>
      <c r="AF381" s="1"/>
      <c r="AJ381" s="82"/>
      <c r="AK381" s="13"/>
      <c r="AL381" s="108"/>
    </row>
    <row r="382" spans="1:38" ht="18.95" hidden="1" customHeight="1" x14ac:dyDescent="0.2">
      <c r="AD382" s="59"/>
      <c r="AF382" s="1"/>
      <c r="AJ382" s="82"/>
      <c r="AK382" s="13"/>
      <c r="AL382" s="108"/>
    </row>
    <row r="383" spans="1:38" ht="18.95" hidden="1" customHeight="1" x14ac:dyDescent="0.2">
      <c r="AD383" s="59"/>
      <c r="AF383" s="1"/>
      <c r="AJ383" s="82"/>
      <c r="AK383" s="13"/>
      <c r="AL383" s="108"/>
    </row>
    <row r="384" spans="1:38" ht="18.95" hidden="1" customHeight="1" x14ac:dyDescent="0.2">
      <c r="AD384" s="59"/>
      <c r="AF384" s="1"/>
      <c r="AJ384" s="82"/>
      <c r="AK384" s="13"/>
      <c r="AL384" s="108"/>
    </row>
    <row r="385" spans="30:38" ht="18.95" hidden="1" customHeight="1" x14ac:dyDescent="0.2">
      <c r="AD385" s="59"/>
      <c r="AF385" s="1"/>
      <c r="AJ385" s="82"/>
      <c r="AK385" s="13"/>
      <c r="AL385" s="108"/>
    </row>
    <row r="386" spans="30:38" ht="18.95" hidden="1" customHeight="1" x14ac:dyDescent="0.2">
      <c r="AD386" s="59"/>
      <c r="AF386" s="1"/>
      <c r="AJ386" s="82"/>
      <c r="AK386" s="13"/>
      <c r="AL386" s="108"/>
    </row>
    <row r="387" spans="30:38" ht="18.95" hidden="1" customHeight="1" x14ac:dyDescent="0.2">
      <c r="AD387" s="59"/>
      <c r="AF387" s="1"/>
      <c r="AJ387" s="82"/>
      <c r="AK387" s="13"/>
      <c r="AL387" s="108"/>
    </row>
    <row r="388" spans="30:38" ht="18.95" hidden="1" customHeight="1" x14ac:dyDescent="0.2">
      <c r="AD388" s="59"/>
      <c r="AF388" s="1"/>
      <c r="AJ388" s="82"/>
      <c r="AK388" s="13"/>
      <c r="AL388" s="108"/>
    </row>
    <row r="389" spans="30:38" ht="18.95" hidden="1" customHeight="1" x14ac:dyDescent="0.2">
      <c r="AD389" s="59"/>
      <c r="AF389" s="1"/>
      <c r="AJ389" s="82"/>
      <c r="AK389" s="13"/>
      <c r="AL389" s="108"/>
    </row>
    <row r="390" spans="30:38" ht="18.95" hidden="1" customHeight="1" x14ac:dyDescent="0.2">
      <c r="AD390" s="59"/>
      <c r="AF390" s="1"/>
      <c r="AJ390" s="82"/>
      <c r="AK390" s="13"/>
      <c r="AL390" s="108"/>
    </row>
    <row r="391" spans="30:38" ht="18.95" hidden="1" customHeight="1" x14ac:dyDescent="0.2">
      <c r="AD391" s="59"/>
      <c r="AF391" s="1"/>
      <c r="AJ391" s="82"/>
      <c r="AK391" s="13"/>
      <c r="AL391" s="108"/>
    </row>
    <row r="392" spans="30:38" ht="18.95" hidden="1" customHeight="1" x14ac:dyDescent="0.2">
      <c r="AD392" s="59"/>
      <c r="AF392" s="1"/>
      <c r="AJ392" s="82"/>
      <c r="AK392" s="13"/>
      <c r="AL392" s="108"/>
    </row>
    <row r="393" spans="30:38" ht="18.95" hidden="1" customHeight="1" x14ac:dyDescent="0.2">
      <c r="AD393" s="59"/>
      <c r="AF393" s="1"/>
      <c r="AJ393" s="82"/>
      <c r="AK393" s="13"/>
      <c r="AL393" s="108"/>
    </row>
    <row r="394" spans="30:38" ht="18.95" hidden="1" customHeight="1" x14ac:dyDescent="0.2">
      <c r="AD394" s="59"/>
      <c r="AF394" s="1"/>
      <c r="AJ394" s="82"/>
      <c r="AK394" s="13"/>
      <c r="AL394" s="108"/>
    </row>
    <row r="395" spans="30:38" ht="18.95" hidden="1" customHeight="1" x14ac:dyDescent="0.2">
      <c r="AD395" s="59"/>
      <c r="AF395" s="1"/>
      <c r="AJ395" s="82"/>
      <c r="AK395" s="13"/>
      <c r="AL395" s="108"/>
    </row>
    <row r="396" spans="30:38" ht="18.95" hidden="1" customHeight="1" x14ac:dyDescent="0.2">
      <c r="AD396" s="59"/>
      <c r="AF396" s="1"/>
      <c r="AJ396" s="82"/>
      <c r="AK396" s="13"/>
      <c r="AL396" s="108"/>
    </row>
    <row r="397" spans="30:38" ht="18.95" hidden="1" customHeight="1" x14ac:dyDescent="0.2">
      <c r="AD397" s="59"/>
      <c r="AF397" s="1"/>
      <c r="AJ397" s="82"/>
      <c r="AK397" s="13"/>
      <c r="AL397" s="108"/>
    </row>
    <row r="398" spans="30:38" ht="18.95" hidden="1" customHeight="1" x14ac:dyDescent="0.2">
      <c r="AD398" s="59"/>
      <c r="AF398" s="1"/>
      <c r="AJ398" s="82"/>
      <c r="AK398" s="13"/>
      <c r="AL398" s="108"/>
    </row>
    <row r="399" spans="30:38" ht="18.95" hidden="1" customHeight="1" x14ac:dyDescent="0.2">
      <c r="AD399" s="59"/>
      <c r="AF399" s="1"/>
      <c r="AJ399" s="82"/>
      <c r="AK399" s="13"/>
      <c r="AL399" s="108"/>
    </row>
    <row r="400" spans="30:38" ht="18.95" hidden="1" customHeight="1" x14ac:dyDescent="0.2">
      <c r="AD400" s="59"/>
      <c r="AF400" s="1"/>
      <c r="AJ400" s="82"/>
      <c r="AK400" s="13"/>
      <c r="AL400" s="108"/>
    </row>
    <row r="401" spans="1:38" ht="18.95" hidden="1" customHeight="1" x14ac:dyDescent="0.2">
      <c r="AD401" s="59"/>
      <c r="AF401" s="1"/>
      <c r="AJ401" s="82"/>
      <c r="AK401" s="13"/>
      <c r="AL401" s="108"/>
    </row>
    <row r="402" spans="1:38" ht="15.75" hidden="1" customHeight="1" x14ac:dyDescent="0.2">
      <c r="A402" s="271" t="s">
        <v>151</v>
      </c>
      <c r="B402" s="272"/>
      <c r="C402" s="273"/>
      <c r="D402" s="274" t="s">
        <v>152</v>
      </c>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c r="AA402" s="275"/>
      <c r="AB402" s="275"/>
      <c r="AC402" s="276"/>
      <c r="AD402" s="1"/>
      <c r="AF402" s="1"/>
      <c r="AJ402" s="82"/>
      <c r="AK402" s="13"/>
      <c r="AL402" s="108"/>
    </row>
    <row r="403" spans="1:38" ht="5.45" customHeight="1" x14ac:dyDescent="0.2">
      <c r="AD403" s="59"/>
      <c r="AF403" s="1"/>
      <c r="AJ403" s="82"/>
      <c r="AK403" s="13"/>
      <c r="AL403" s="108"/>
    </row>
    <row r="404" spans="1:38" ht="15.75" customHeight="1" x14ac:dyDescent="0.2">
      <c r="A404" s="277" t="s">
        <v>81</v>
      </c>
      <c r="B404" s="277"/>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7"/>
      <c r="Z404" s="277"/>
      <c r="AA404" s="277"/>
      <c r="AB404" s="277"/>
      <c r="AC404" s="277"/>
      <c r="AD404" s="59"/>
      <c r="AF404" s="1"/>
      <c r="AJ404" s="82"/>
      <c r="AK404" s="13"/>
      <c r="AL404" s="108"/>
    </row>
    <row r="405" spans="1:38" ht="15.6" customHeight="1" x14ac:dyDescent="0.2">
      <c r="A405" s="261" t="s">
        <v>82</v>
      </c>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3"/>
      <c r="AC405" s="11"/>
      <c r="AD405" s="61" t="b">
        <v>0</v>
      </c>
      <c r="AE405" s="192">
        <f>COUNTIF(AD405:AD410,TRUE)</f>
        <v>0</v>
      </c>
      <c r="AF405" s="1"/>
      <c r="AJ405" s="82"/>
      <c r="AK405" s="13"/>
      <c r="AL405" s="108"/>
    </row>
    <row r="406" spans="1:38" ht="15.75" customHeight="1" x14ac:dyDescent="0.2">
      <c r="A406" s="261" t="s">
        <v>83</v>
      </c>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3"/>
      <c r="AC406" s="11"/>
      <c r="AD406" s="191" t="b">
        <v>0</v>
      </c>
      <c r="AE406" s="192"/>
      <c r="AF406" s="1"/>
      <c r="AJ406" s="82"/>
      <c r="AK406" s="13"/>
      <c r="AL406" s="108"/>
    </row>
    <row r="407" spans="1:38" ht="15.75" customHeight="1" x14ac:dyDescent="0.2">
      <c r="A407" s="261" t="s">
        <v>84</v>
      </c>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3"/>
      <c r="AC407" s="11"/>
      <c r="AD407" s="191" t="b">
        <v>0</v>
      </c>
      <c r="AE407" s="192"/>
      <c r="AF407" s="1"/>
      <c r="AJ407" s="82"/>
      <c r="AK407" s="13"/>
      <c r="AL407" s="108"/>
    </row>
    <row r="408" spans="1:38" ht="15.95" customHeight="1" x14ac:dyDescent="0.2">
      <c r="A408" s="261" t="s">
        <v>85</v>
      </c>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3"/>
      <c r="AC408" s="11"/>
      <c r="AD408" s="191" t="b">
        <v>0</v>
      </c>
      <c r="AE408" s="192"/>
      <c r="AF408" s="1"/>
      <c r="AJ408" s="82"/>
      <c r="AK408" s="13"/>
      <c r="AL408" s="108"/>
    </row>
    <row r="409" spans="1:38" ht="15.75" customHeight="1" x14ac:dyDescent="0.2">
      <c r="A409" s="261" t="s">
        <v>86</v>
      </c>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3"/>
      <c r="AC409" s="11"/>
      <c r="AD409" s="191" t="b">
        <v>0</v>
      </c>
      <c r="AE409" s="192"/>
      <c r="AF409" s="1"/>
      <c r="AJ409" s="82"/>
      <c r="AK409" s="13"/>
      <c r="AL409" s="108"/>
    </row>
    <row r="410" spans="1:38" ht="15.75" customHeight="1" x14ac:dyDescent="0.2">
      <c r="A410" s="261" t="s">
        <v>87</v>
      </c>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3"/>
      <c r="AC410" s="11"/>
      <c r="AD410" s="191" t="b">
        <v>0</v>
      </c>
      <c r="AE410" s="192"/>
      <c r="AF410" s="1"/>
      <c r="AJ410" s="82"/>
      <c r="AK410" s="13"/>
      <c r="AL410" s="108"/>
    </row>
    <row r="411" spans="1:38" ht="15.75" customHeight="1" x14ac:dyDescent="0.2">
      <c r="A411" s="227" t="str">
        <f>IF(AE405&gt;1,"Bitte widersprüchliche Eingabe korrigieren","")</f>
        <v/>
      </c>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c r="AA411" s="228"/>
      <c r="AB411" s="228"/>
      <c r="AC411" s="1"/>
      <c r="AD411" s="59"/>
      <c r="AE411" s="192"/>
      <c r="AF411" s="1"/>
      <c r="AJ411" s="82"/>
      <c r="AK411" s="13"/>
      <c r="AL411" s="108"/>
    </row>
    <row r="412" spans="1:38" s="62" customFormat="1" ht="20.100000000000001" customHeight="1" x14ac:dyDescent="0.25">
      <c r="A412" s="385" t="s">
        <v>88</v>
      </c>
      <c r="B412" s="385"/>
      <c r="C412" s="385"/>
      <c r="D412" s="385"/>
      <c r="E412" s="385"/>
      <c r="F412" s="385"/>
      <c r="G412" s="385"/>
      <c r="H412" s="385"/>
      <c r="I412" s="385"/>
      <c r="J412" s="385"/>
      <c r="K412" s="385"/>
      <c r="L412" s="385"/>
      <c r="M412" s="385"/>
      <c r="N412" s="385"/>
      <c r="O412" s="385"/>
      <c r="P412" s="385"/>
      <c r="Q412" s="385"/>
      <c r="R412" s="385"/>
      <c r="S412" s="385"/>
      <c r="T412" s="385"/>
      <c r="U412" s="385"/>
      <c r="V412" s="385"/>
      <c r="W412" s="385"/>
      <c r="X412" s="385"/>
      <c r="Y412" s="385"/>
      <c r="Z412" s="385"/>
      <c r="AA412" s="385"/>
      <c r="AB412" s="385"/>
      <c r="AC412" s="385"/>
      <c r="AD412" s="59"/>
      <c r="AE412" s="192"/>
      <c r="AF412" s="1"/>
      <c r="AG412" s="1"/>
      <c r="AH412" s="1"/>
      <c r="AI412" s="1"/>
      <c r="AJ412" s="120"/>
      <c r="AK412" s="285"/>
      <c r="AL412" s="148"/>
    </row>
    <row r="413" spans="1:38" s="62" customFormat="1" ht="15.75" customHeight="1" x14ac:dyDescent="0.2">
      <c r="A413" s="261" t="s">
        <v>82</v>
      </c>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3"/>
      <c r="AC413" s="11"/>
      <c r="AD413" s="191" t="b">
        <v>0</v>
      </c>
      <c r="AE413" s="192">
        <f>COUNTIF(AD413:AD418,TRUE)</f>
        <v>0</v>
      </c>
      <c r="AF413" s="1"/>
      <c r="AG413" s="1"/>
      <c r="AH413" s="1"/>
      <c r="AI413" s="1"/>
      <c r="AJ413" s="120"/>
      <c r="AK413" s="285"/>
      <c r="AL413" s="148"/>
    </row>
    <row r="414" spans="1:38" s="62" customFormat="1" ht="15.75" customHeight="1" x14ac:dyDescent="0.2">
      <c r="A414" s="261" t="s">
        <v>83</v>
      </c>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3"/>
      <c r="AC414" s="11"/>
      <c r="AD414" s="191" t="b">
        <v>0</v>
      </c>
      <c r="AE414" s="192"/>
      <c r="AF414" s="1"/>
      <c r="AG414" s="1"/>
      <c r="AH414" s="1"/>
      <c r="AI414" s="1"/>
      <c r="AJ414" s="120"/>
      <c r="AK414" s="285"/>
      <c r="AL414" s="148"/>
    </row>
    <row r="415" spans="1:38" s="62" customFormat="1" ht="18.600000000000001" customHeight="1" x14ac:dyDescent="0.2">
      <c r="A415" s="261" t="s">
        <v>84</v>
      </c>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3"/>
      <c r="AC415" s="11"/>
      <c r="AD415" s="191" t="b">
        <v>0</v>
      </c>
      <c r="AE415" s="192"/>
      <c r="AF415" s="1"/>
      <c r="AG415" s="1"/>
      <c r="AH415" s="1"/>
      <c r="AI415" s="1"/>
      <c r="AJ415" s="120"/>
      <c r="AK415" s="285"/>
      <c r="AL415" s="148"/>
    </row>
    <row r="416" spans="1:38" s="62" customFormat="1" ht="15.75" customHeight="1" x14ac:dyDescent="0.2">
      <c r="A416" s="261" t="s">
        <v>85</v>
      </c>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3"/>
      <c r="AC416" s="11"/>
      <c r="AD416" s="191" t="b">
        <v>0</v>
      </c>
      <c r="AE416" s="192"/>
      <c r="AF416" s="1"/>
      <c r="AG416" s="1"/>
      <c r="AH416" s="1"/>
      <c r="AI416" s="1"/>
      <c r="AJ416" s="120"/>
      <c r="AK416" s="285"/>
      <c r="AL416" s="148"/>
    </row>
    <row r="417" spans="1:38" s="62" customFormat="1" ht="15.75" customHeight="1" x14ac:dyDescent="0.2">
      <c r="A417" s="261" t="s">
        <v>86</v>
      </c>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3"/>
      <c r="AC417" s="11"/>
      <c r="AD417" s="191" t="b">
        <v>0</v>
      </c>
      <c r="AE417" s="192"/>
      <c r="AF417" s="1"/>
      <c r="AG417" s="1"/>
      <c r="AH417" s="1"/>
      <c r="AI417" s="1"/>
      <c r="AJ417" s="120"/>
      <c r="AK417" s="149"/>
      <c r="AL417" s="148"/>
    </row>
    <row r="418" spans="1:38" ht="15.75" customHeight="1" x14ac:dyDescent="0.2">
      <c r="A418" s="261" t="s">
        <v>87</v>
      </c>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3"/>
      <c r="AC418" s="11"/>
      <c r="AD418" s="191" t="b">
        <v>0</v>
      </c>
      <c r="AE418" s="192"/>
      <c r="AF418" s="1"/>
      <c r="AJ418" s="82"/>
      <c r="AK418" s="13"/>
      <c r="AL418" s="108"/>
    </row>
    <row r="419" spans="1:38" ht="17.100000000000001" customHeight="1" x14ac:dyDescent="0.2">
      <c r="A419" s="227" t="str">
        <f>IF(AE413&gt;1,"Bitte widersprüchliche Eingabe korrigieren","")</f>
        <v/>
      </c>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c r="AA419" s="228"/>
      <c r="AB419" s="228"/>
      <c r="AD419" s="59"/>
      <c r="AE419" s="192"/>
      <c r="AF419" s="1"/>
      <c r="AJ419" s="82"/>
      <c r="AK419" s="13"/>
      <c r="AL419" s="108"/>
    </row>
    <row r="420" spans="1:38" ht="15.75" customHeight="1" x14ac:dyDescent="0.25">
      <c r="A420" s="385" t="s">
        <v>89</v>
      </c>
      <c r="B420" s="385"/>
      <c r="C420" s="385"/>
      <c r="D420" s="385"/>
      <c r="E420" s="385"/>
      <c r="F420" s="385"/>
      <c r="G420" s="385"/>
      <c r="H420" s="385"/>
      <c r="I420" s="385"/>
      <c r="J420" s="385"/>
      <c r="K420" s="385"/>
      <c r="L420" s="385"/>
      <c r="M420" s="385"/>
      <c r="N420" s="385"/>
      <c r="O420" s="385"/>
      <c r="P420" s="385"/>
      <c r="Q420" s="385"/>
      <c r="R420" s="385"/>
      <c r="S420" s="385"/>
      <c r="T420" s="385"/>
      <c r="U420" s="385"/>
      <c r="V420" s="385"/>
      <c r="W420" s="385"/>
      <c r="X420" s="385"/>
      <c r="Y420" s="385"/>
      <c r="Z420" s="385"/>
      <c r="AA420" s="385"/>
      <c r="AB420" s="385"/>
      <c r="AC420" s="385"/>
      <c r="AD420" s="59"/>
      <c r="AE420" s="192"/>
      <c r="AF420" s="1"/>
      <c r="AJ420" s="82"/>
      <c r="AK420" s="13"/>
      <c r="AL420" s="108"/>
    </row>
    <row r="421" spans="1:38" ht="15.75" customHeight="1" x14ac:dyDescent="0.2">
      <c r="A421" s="261" t="s">
        <v>84</v>
      </c>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3"/>
      <c r="AC421" s="11"/>
      <c r="AD421" s="191" t="b">
        <v>0</v>
      </c>
      <c r="AE421" s="192">
        <f>COUNTIF(AD421:AD423,TRUE)</f>
        <v>0</v>
      </c>
      <c r="AF421" s="1"/>
      <c r="AJ421" s="82"/>
      <c r="AK421" s="13"/>
      <c r="AL421" s="108"/>
    </row>
    <row r="422" spans="1:38" ht="15" customHeight="1" x14ac:dyDescent="0.2">
      <c r="A422" s="261" t="s">
        <v>86</v>
      </c>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3"/>
      <c r="AC422" s="11"/>
      <c r="AD422" s="191" t="b">
        <v>0</v>
      </c>
      <c r="AE422" s="192"/>
      <c r="AF422" s="1"/>
      <c r="AJ422" s="82"/>
      <c r="AK422" s="13"/>
      <c r="AL422" s="108"/>
    </row>
    <row r="423" spans="1:38" ht="15.75" customHeight="1" x14ac:dyDescent="0.2">
      <c r="A423" s="261" t="s">
        <v>87</v>
      </c>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3"/>
      <c r="AC423" s="11"/>
      <c r="AD423" s="191" t="b">
        <v>0</v>
      </c>
      <c r="AE423" s="192"/>
      <c r="AF423" s="1"/>
      <c r="AJ423" s="82"/>
      <c r="AK423" s="13"/>
      <c r="AL423" s="108"/>
    </row>
    <row r="424" spans="1:38" ht="15.75" customHeight="1" x14ac:dyDescent="0.2">
      <c r="A424" s="227" t="str">
        <f>IF(AE421&gt;1,"Bitte widersprüchliche Eingabe korrigieren","")</f>
        <v/>
      </c>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c r="AA424" s="228"/>
      <c r="AB424" s="228"/>
      <c r="AD424" s="59"/>
      <c r="AE424" s="192"/>
      <c r="AF424" s="1"/>
      <c r="AJ424" s="82"/>
      <c r="AK424" s="13"/>
      <c r="AL424" s="108"/>
    </row>
    <row r="425" spans="1:38" ht="15.75" customHeight="1" x14ac:dyDescent="0.2">
      <c r="A425" s="264" t="s">
        <v>149</v>
      </c>
      <c r="B425" s="265"/>
      <c r="C425" s="265"/>
      <c r="D425" s="265"/>
      <c r="E425" s="265"/>
      <c r="F425" s="265"/>
      <c r="G425" s="265"/>
      <c r="H425" s="265"/>
      <c r="I425" s="265"/>
      <c r="J425" s="265"/>
      <c r="K425" s="265"/>
      <c r="L425" s="265"/>
      <c r="M425" s="265"/>
      <c r="N425" s="265"/>
      <c r="O425" s="265"/>
      <c r="P425" s="265"/>
      <c r="Q425" s="265"/>
      <c r="R425" s="265"/>
      <c r="S425" s="265"/>
      <c r="T425" s="265"/>
      <c r="U425" s="265"/>
      <c r="V425" s="265"/>
      <c r="W425" s="265"/>
      <c r="X425" s="265"/>
      <c r="Y425" s="265"/>
      <c r="Z425" s="265"/>
      <c r="AA425" s="265"/>
      <c r="AB425" s="265"/>
      <c r="AC425" s="266"/>
      <c r="AD425" s="59"/>
      <c r="AF425" s="1"/>
      <c r="AJ425" s="82"/>
      <c r="AK425" s="13"/>
      <c r="AL425" s="108"/>
    </row>
    <row r="426" spans="1:38" ht="17.45" customHeight="1" x14ac:dyDescent="0.2">
      <c r="A426" s="224"/>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c r="AA426" s="225"/>
      <c r="AB426" s="225"/>
      <c r="AC426" s="226"/>
      <c r="AD426" s="122"/>
      <c r="AF426" s="1"/>
      <c r="AJ426" s="82"/>
      <c r="AK426" s="13"/>
      <c r="AL426" s="108"/>
    </row>
    <row r="427" spans="1:38" ht="15.75" customHeight="1" x14ac:dyDescent="0.2">
      <c r="AD427" s="59"/>
      <c r="AF427" s="1"/>
      <c r="AJ427" s="82"/>
      <c r="AK427" s="13"/>
      <c r="AL427" s="108"/>
    </row>
    <row r="428" spans="1:38" ht="53.45" customHeight="1" x14ac:dyDescent="0.2">
      <c r="A428" s="267" t="s">
        <v>0</v>
      </c>
      <c r="B428" s="268"/>
      <c r="C428" s="268"/>
      <c r="D428" s="269" t="s">
        <v>153</v>
      </c>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70"/>
      <c r="AD428" s="59"/>
      <c r="AF428" s="1"/>
      <c r="AJ428" s="82"/>
      <c r="AK428" s="13"/>
      <c r="AL428" s="108"/>
    </row>
    <row r="429" spans="1:38" ht="33" customHeight="1" x14ac:dyDescent="0.2">
      <c r="AD429" s="59"/>
      <c r="AF429" s="1"/>
      <c r="AJ429" s="82"/>
      <c r="AK429" s="13"/>
      <c r="AL429" s="108"/>
    </row>
    <row r="430" spans="1:38" ht="15.75" customHeight="1" x14ac:dyDescent="0.2">
      <c r="A430" s="251" t="s">
        <v>154</v>
      </c>
      <c r="B430" s="251"/>
      <c r="C430" s="251"/>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c r="AA430" s="251"/>
      <c r="AB430" s="251"/>
      <c r="AC430" s="251"/>
      <c r="AD430" s="59"/>
      <c r="AF430" s="1"/>
      <c r="AJ430" s="82"/>
      <c r="AK430" s="13"/>
      <c r="AL430" s="108"/>
    </row>
    <row r="431" spans="1:38" ht="18" x14ac:dyDescent="0.2">
      <c r="A431" s="153"/>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59"/>
      <c r="AF431" s="1"/>
      <c r="AJ431" s="82"/>
      <c r="AK431" s="13"/>
      <c r="AL431" s="108"/>
    </row>
    <row r="432" spans="1:38" ht="55.5" customHeight="1" x14ac:dyDescent="0.25">
      <c r="A432" s="244" t="s">
        <v>199</v>
      </c>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59"/>
      <c r="AE432" s="31"/>
      <c r="AF432" s="1"/>
      <c r="AJ432" s="82"/>
      <c r="AK432" s="13"/>
      <c r="AL432" s="108"/>
    </row>
    <row r="433" spans="1:38" ht="15.95" customHeight="1" x14ac:dyDescent="0.2">
      <c r="A433" s="235" t="s">
        <v>36</v>
      </c>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c r="AA433" s="237" t="s">
        <v>7</v>
      </c>
      <c r="AB433" s="238"/>
      <c r="AC433" s="156"/>
      <c r="AD433" s="42" t="b">
        <v>0</v>
      </c>
      <c r="AE433" s="82"/>
      <c r="AF433" s="13"/>
      <c r="AG433" s="13"/>
      <c r="AH433" s="13"/>
      <c r="AJ433" s="82"/>
      <c r="AK433" s="13"/>
      <c r="AL433" s="108"/>
    </row>
    <row r="434" spans="1:38" ht="20.100000000000001" customHeight="1" x14ac:dyDescent="0.2">
      <c r="A434" s="215" t="str">
        <f>IF(AND(AD433=TRUE,AD434=TRUE),"Bitte widersprüchliche Eingabe korrigieren","")</f>
        <v/>
      </c>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c r="AA434" s="217" t="s">
        <v>6</v>
      </c>
      <c r="AB434" s="218"/>
      <c r="AC434" s="157"/>
      <c r="AD434" s="42" t="b">
        <v>0</v>
      </c>
      <c r="AE434" s="82"/>
      <c r="AF434" s="13"/>
      <c r="AG434" s="13"/>
      <c r="AH434" s="13"/>
      <c r="AJ434" s="82"/>
      <c r="AK434" s="13"/>
      <c r="AL434" s="108"/>
    </row>
    <row r="435" spans="1:38" ht="36.6" customHeight="1" x14ac:dyDescent="0.2">
      <c r="A435" s="219" t="s">
        <v>206</v>
      </c>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1"/>
      <c r="AD435" s="59"/>
      <c r="AE435" s="82"/>
      <c r="AF435" s="13"/>
      <c r="AG435" s="13"/>
      <c r="AH435" s="13"/>
      <c r="AJ435" s="82"/>
      <c r="AK435" s="13"/>
      <c r="AL435" s="108"/>
    </row>
    <row r="436" spans="1:38" ht="12.95" customHeight="1" x14ac:dyDescent="0.2">
      <c r="A436" s="18" t="s">
        <v>19</v>
      </c>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222"/>
      <c r="AB436" s="222"/>
      <c r="AC436" s="223"/>
      <c r="AD436" s="59"/>
      <c r="AF436" s="13"/>
      <c r="AG436" s="13"/>
      <c r="AH436" s="13"/>
      <c r="AJ436" s="82"/>
      <c r="AK436" s="13"/>
      <c r="AL436" s="108"/>
    </row>
    <row r="437" spans="1:38" x14ac:dyDescent="0.2">
      <c r="A437" s="224"/>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c r="AA437" s="225"/>
      <c r="AB437" s="225"/>
      <c r="AC437" s="226"/>
      <c r="AD437" s="59"/>
      <c r="AF437" s="13"/>
      <c r="AG437" s="13"/>
      <c r="AH437" s="63">
        <f>A437</f>
        <v>0</v>
      </c>
      <c r="AJ437" s="82"/>
      <c r="AK437" s="126"/>
      <c r="AL437" s="108"/>
    </row>
    <row r="438" spans="1:38" ht="15.75" customHeight="1" x14ac:dyDescent="0.2">
      <c r="A438" s="159"/>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1"/>
      <c r="AD438" s="59"/>
      <c r="AF438" s="13"/>
      <c r="AG438" s="13"/>
      <c r="AJ438" s="82"/>
      <c r="AK438" s="13"/>
      <c r="AL438" s="108"/>
    </row>
    <row r="439" spans="1:38" ht="45.6" customHeight="1" x14ac:dyDescent="0.2">
      <c r="A439" s="246" t="s">
        <v>0</v>
      </c>
      <c r="B439" s="247"/>
      <c r="C439" s="247"/>
      <c r="D439" s="248" t="s">
        <v>202</v>
      </c>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9"/>
      <c r="AD439" s="1"/>
      <c r="AF439" s="1"/>
      <c r="AJ439" s="82"/>
      <c r="AK439" s="13"/>
      <c r="AL439" s="108"/>
    </row>
    <row r="440" spans="1:38" ht="30.6" customHeight="1" x14ac:dyDescent="0.2">
      <c r="AD440" s="59"/>
      <c r="AF440" s="1"/>
      <c r="AJ440" s="82"/>
      <c r="AK440" s="13"/>
      <c r="AL440" s="108"/>
    </row>
    <row r="441" spans="1:38" ht="92.1" customHeight="1" x14ac:dyDescent="0.2">
      <c r="A441" s="242" t="s">
        <v>227</v>
      </c>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59"/>
      <c r="AF441" s="1"/>
      <c r="AJ441" s="82"/>
      <c r="AK441" s="13"/>
      <c r="AL441" s="108"/>
    </row>
    <row r="442" spans="1:38" ht="50.1" customHeight="1" x14ac:dyDescent="0.2">
      <c r="A442" s="233" t="s">
        <v>218</v>
      </c>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1"/>
      <c r="AF442" s="1"/>
      <c r="AH442" s="13"/>
      <c r="AJ442" s="82"/>
      <c r="AK442" s="13"/>
      <c r="AL442" s="108"/>
    </row>
    <row r="443" spans="1:38" ht="15" customHeight="1" x14ac:dyDescent="0.2">
      <c r="A443" s="235" t="s">
        <v>36</v>
      </c>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c r="AA443" s="237" t="s">
        <v>7</v>
      </c>
      <c r="AB443" s="238"/>
      <c r="AC443" s="156"/>
      <c r="AD443" s="42" t="b">
        <v>0</v>
      </c>
      <c r="AE443" s="82"/>
      <c r="AF443" s="13"/>
      <c r="AG443" s="13"/>
      <c r="AH443" s="13"/>
      <c r="AJ443" s="82"/>
      <c r="AK443" s="256"/>
      <c r="AL443" s="108"/>
    </row>
    <row r="444" spans="1:38" ht="15" customHeight="1" x14ac:dyDescent="0.2">
      <c r="A444" s="215" t="str">
        <f>IF(AND(AD443=TRUE,AD444=TRUE),"Bitte widersprüchliche Eingabe korrigieren","")</f>
        <v/>
      </c>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7" t="s">
        <v>6</v>
      </c>
      <c r="AB444" s="218"/>
      <c r="AC444" s="157"/>
      <c r="AD444" s="42" t="b">
        <v>0</v>
      </c>
      <c r="AE444" s="82"/>
      <c r="AF444" s="13"/>
      <c r="AG444" s="13"/>
      <c r="AH444" s="13"/>
      <c r="AJ444" s="82"/>
      <c r="AK444" s="256"/>
      <c r="AL444" s="108"/>
    </row>
    <row r="445" spans="1:38" ht="33.950000000000003" customHeight="1" x14ac:dyDescent="0.2">
      <c r="A445" s="219" t="s">
        <v>206</v>
      </c>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1"/>
      <c r="AD445" s="59"/>
      <c r="AE445" s="82"/>
      <c r="AF445" s="13"/>
      <c r="AG445" s="13"/>
      <c r="AH445" s="13"/>
      <c r="AJ445" s="82"/>
      <c r="AK445" s="256"/>
      <c r="AL445" s="108"/>
    </row>
    <row r="446" spans="1:38" ht="15.75" customHeight="1" x14ac:dyDescent="0.2">
      <c r="A446" s="18" t="s">
        <v>19</v>
      </c>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222"/>
      <c r="AB446" s="222"/>
      <c r="AC446" s="223"/>
      <c r="AD446" s="59"/>
      <c r="AF446" s="13"/>
      <c r="AG446" s="13"/>
      <c r="AH446" s="13"/>
      <c r="AJ446" s="82"/>
      <c r="AK446" s="256"/>
      <c r="AL446" s="108"/>
    </row>
    <row r="447" spans="1:38" ht="15.75" customHeight="1" x14ac:dyDescent="0.2">
      <c r="A447" s="224"/>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c r="AA447" s="225"/>
      <c r="AB447" s="225"/>
      <c r="AC447" s="226"/>
      <c r="AD447" s="59"/>
      <c r="AF447" s="13"/>
      <c r="AG447" s="13"/>
      <c r="AH447" s="63">
        <f>A447</f>
        <v>0</v>
      </c>
      <c r="AJ447" s="82"/>
      <c r="AK447" s="256"/>
      <c r="AL447" s="108"/>
    </row>
    <row r="448" spans="1:38" ht="15.75" customHeight="1" x14ac:dyDescent="0.2">
      <c r="AD448" s="1"/>
      <c r="AF448" s="1"/>
      <c r="AJ448" s="82"/>
      <c r="AK448" s="256"/>
      <c r="AL448" s="108"/>
    </row>
    <row r="449" spans="1:38" ht="15.75" customHeight="1" x14ac:dyDescent="0.2">
      <c r="A449" s="241" t="s">
        <v>219</v>
      </c>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c r="AA449" s="241"/>
      <c r="AB449" s="241"/>
      <c r="AC449" s="241"/>
      <c r="AD449" s="1"/>
      <c r="AF449" s="1"/>
      <c r="AH449" s="13"/>
      <c r="AJ449" s="82"/>
      <c r="AK449" s="13"/>
      <c r="AL449" s="108"/>
    </row>
    <row r="450" spans="1:38" ht="15.6" customHeight="1" x14ac:dyDescent="0.2">
      <c r="A450" s="235" t="s">
        <v>36</v>
      </c>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c r="AA450" s="237" t="s">
        <v>7</v>
      </c>
      <c r="AB450" s="238"/>
      <c r="AC450" s="156"/>
      <c r="AD450" s="42" t="b">
        <v>0</v>
      </c>
      <c r="AE450" s="82"/>
      <c r="AF450" s="13"/>
      <c r="AG450" s="13"/>
      <c r="AH450" s="13"/>
      <c r="AJ450" s="82"/>
      <c r="AK450" s="13"/>
      <c r="AL450" s="108"/>
    </row>
    <row r="451" spans="1:38" ht="15.75" customHeight="1" x14ac:dyDescent="0.2">
      <c r="A451" s="215" t="str">
        <f>IF(AND(AD450=TRUE,AD451=TRUE),"Bitte widersprüchliche Eingabe korrigieren","")</f>
        <v/>
      </c>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7" t="s">
        <v>6</v>
      </c>
      <c r="AB451" s="218"/>
      <c r="AC451" s="157"/>
      <c r="AD451" s="42" t="b">
        <v>0</v>
      </c>
      <c r="AE451" s="82"/>
      <c r="AF451" s="13"/>
      <c r="AG451" s="13"/>
      <c r="AH451" s="13"/>
      <c r="AJ451" s="82"/>
      <c r="AK451" s="513"/>
      <c r="AL451" s="108"/>
    </row>
    <row r="452" spans="1:38" ht="28.5" customHeight="1" x14ac:dyDescent="0.2">
      <c r="A452" s="219" t="s">
        <v>206</v>
      </c>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1"/>
      <c r="AD452" s="59"/>
      <c r="AE452" s="82"/>
      <c r="AF452" s="13"/>
      <c r="AG452" s="13"/>
      <c r="AH452" s="13"/>
      <c r="AJ452" s="82"/>
      <c r="AK452" s="513"/>
      <c r="AL452" s="108"/>
    </row>
    <row r="453" spans="1:38" x14ac:dyDescent="0.2">
      <c r="A453" s="18" t="s">
        <v>19</v>
      </c>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222"/>
      <c r="AB453" s="222"/>
      <c r="AC453" s="223"/>
      <c r="AD453" s="59"/>
      <c r="AF453" s="13"/>
      <c r="AG453" s="13"/>
      <c r="AH453" s="13"/>
      <c r="AJ453" s="82"/>
      <c r="AK453" s="513"/>
      <c r="AL453" s="108"/>
    </row>
    <row r="454" spans="1:38" ht="15.75" customHeight="1" x14ac:dyDescent="0.2">
      <c r="A454" s="224"/>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c r="AA454" s="225"/>
      <c r="AB454" s="225"/>
      <c r="AC454" s="226"/>
      <c r="AD454" s="59"/>
      <c r="AF454" s="13"/>
      <c r="AG454" s="13"/>
      <c r="AH454" s="63">
        <f>A454</f>
        <v>0</v>
      </c>
      <c r="AJ454" s="82"/>
      <c r="AK454" s="513"/>
      <c r="AL454" s="108"/>
    </row>
    <row r="455" spans="1:38" ht="25.5" customHeight="1" x14ac:dyDescent="0.2">
      <c r="A455" s="162"/>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4"/>
      <c r="AF455" s="13"/>
      <c r="AG455" s="13"/>
      <c r="AH455" s="13"/>
      <c r="AJ455" s="82"/>
      <c r="AK455" s="513"/>
      <c r="AL455" s="108"/>
    </row>
    <row r="456" spans="1:38" ht="15.75" customHeight="1" x14ac:dyDescent="0.2">
      <c r="A456" s="241" t="s">
        <v>220</v>
      </c>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c r="AA456" s="241"/>
      <c r="AB456" s="241"/>
      <c r="AC456" s="241"/>
      <c r="AD456" s="1"/>
      <c r="AF456" s="1"/>
      <c r="AH456" s="13"/>
      <c r="AJ456" s="82"/>
      <c r="AK456" s="13"/>
      <c r="AL456" s="108"/>
    </row>
    <row r="457" spans="1:38" ht="16.5" customHeight="1" x14ac:dyDescent="0.2">
      <c r="A457" s="229" t="s">
        <v>36</v>
      </c>
      <c r="B457" s="230"/>
      <c r="C457" s="230"/>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1" t="s">
        <v>7</v>
      </c>
      <c r="AB457" s="232"/>
      <c r="AC457" s="158"/>
      <c r="AD457" s="42" t="b">
        <v>0</v>
      </c>
      <c r="AE457" s="82"/>
      <c r="AF457" s="13"/>
      <c r="AG457" s="13"/>
      <c r="AH457" s="13"/>
      <c r="AJ457" s="82"/>
      <c r="AK457" s="13"/>
      <c r="AL457" s="108"/>
    </row>
    <row r="458" spans="1:38" ht="15.75" customHeight="1" x14ac:dyDescent="0.2">
      <c r="A458" s="215" t="str">
        <f>IF(AND(AD457=TRUE,AD458=TRUE),"Bitte widersprüchliche Eingabe korrigieren","")</f>
        <v/>
      </c>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c r="AA458" s="217" t="s">
        <v>6</v>
      </c>
      <c r="AB458" s="218"/>
      <c r="AC458" s="157"/>
      <c r="AD458" s="42" t="b">
        <v>0</v>
      </c>
      <c r="AE458" s="82"/>
      <c r="AF458" s="13"/>
      <c r="AG458" s="13"/>
      <c r="AH458" s="13"/>
      <c r="AJ458" s="82"/>
      <c r="AK458" s="13"/>
      <c r="AL458" s="108"/>
    </row>
    <row r="459" spans="1:38" ht="32.1" customHeight="1" x14ac:dyDescent="0.2">
      <c r="A459" s="219" t="s">
        <v>206</v>
      </c>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221"/>
      <c r="AD459" s="59"/>
      <c r="AE459" s="82"/>
      <c r="AF459" s="13"/>
      <c r="AG459" s="13"/>
      <c r="AH459" s="13"/>
      <c r="AJ459" s="82"/>
      <c r="AK459" s="13"/>
      <c r="AL459" s="108"/>
    </row>
    <row r="460" spans="1:38" ht="14.1" customHeight="1" x14ac:dyDescent="0.2">
      <c r="A460" s="18" t="s">
        <v>19</v>
      </c>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222"/>
      <c r="AB460" s="222"/>
      <c r="AC460" s="223"/>
      <c r="AD460" s="59"/>
      <c r="AF460" s="13"/>
      <c r="AG460" s="13"/>
      <c r="AH460" s="13"/>
      <c r="AJ460" s="82"/>
      <c r="AK460" s="13"/>
      <c r="AL460" s="108"/>
    </row>
    <row r="461" spans="1:38" ht="15.75" customHeight="1" x14ac:dyDescent="0.2">
      <c r="A461" s="224"/>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c r="AA461" s="225"/>
      <c r="AB461" s="225"/>
      <c r="AC461" s="226"/>
      <c r="AD461" s="59"/>
      <c r="AF461" s="13"/>
      <c r="AG461" s="13"/>
      <c r="AH461" s="63">
        <f>A461</f>
        <v>0</v>
      </c>
      <c r="AJ461" s="82"/>
      <c r="AK461" s="13"/>
      <c r="AL461" s="108"/>
    </row>
    <row r="462" spans="1:38" ht="15.75" customHeight="1" x14ac:dyDescent="0.2">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c r="AA462" s="245"/>
      <c r="AB462" s="245"/>
      <c r="AC462" s="245"/>
      <c r="AD462" s="1"/>
      <c r="AF462" s="1"/>
      <c r="AH462" s="13"/>
      <c r="AJ462" s="82"/>
      <c r="AK462" s="13"/>
      <c r="AL462" s="108"/>
    </row>
    <row r="463" spans="1:38" ht="24.95" customHeight="1" x14ac:dyDescent="0.2">
      <c r="A463" s="386" t="s">
        <v>155</v>
      </c>
      <c r="B463" s="387"/>
      <c r="C463" s="387"/>
      <c r="D463" s="388" t="s">
        <v>200</v>
      </c>
      <c r="E463" s="389"/>
      <c r="F463" s="389"/>
      <c r="G463" s="389"/>
      <c r="H463" s="389"/>
      <c r="I463" s="389"/>
      <c r="J463" s="389"/>
      <c r="K463" s="389"/>
      <c r="L463" s="389"/>
      <c r="M463" s="389"/>
      <c r="N463" s="389"/>
      <c r="O463" s="389"/>
      <c r="P463" s="389"/>
      <c r="Q463" s="389"/>
      <c r="R463" s="389"/>
      <c r="S463" s="389"/>
      <c r="T463" s="389"/>
      <c r="U463" s="389"/>
      <c r="V463" s="389"/>
      <c r="W463" s="389"/>
      <c r="X463" s="389"/>
      <c r="Y463" s="389"/>
      <c r="Z463" s="389"/>
      <c r="AA463" s="389"/>
      <c r="AB463" s="389"/>
      <c r="AC463" s="390"/>
      <c r="AD463" s="1"/>
      <c r="AF463" s="1"/>
      <c r="AH463" s="13"/>
      <c r="AJ463" s="82"/>
      <c r="AK463" s="13"/>
      <c r="AL463" s="108"/>
    </row>
    <row r="464" spans="1:38" ht="15.75" customHeight="1" x14ac:dyDescent="0.2">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
      <c r="AF464" s="1"/>
      <c r="AH464" s="13"/>
      <c r="AJ464" s="82"/>
      <c r="AK464" s="13"/>
      <c r="AL464" s="108"/>
    </row>
    <row r="465" spans="1:38" ht="15.75" customHeight="1" x14ac:dyDescent="0.2">
      <c r="A465" s="239" t="s">
        <v>221</v>
      </c>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1"/>
      <c r="AF465" s="1"/>
      <c r="AH465" s="13"/>
      <c r="AJ465" s="82"/>
      <c r="AK465" s="13"/>
      <c r="AL465" s="108"/>
    </row>
    <row r="466" spans="1:38" ht="15.95" customHeight="1" x14ac:dyDescent="0.2">
      <c r="A466" s="229" t="s">
        <v>36</v>
      </c>
      <c r="B466" s="230"/>
      <c r="C466" s="230"/>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c r="AA466" s="231" t="s">
        <v>7</v>
      </c>
      <c r="AB466" s="232"/>
      <c r="AC466" s="158"/>
      <c r="AD466" s="42" t="b">
        <v>0</v>
      </c>
      <c r="AE466" s="82"/>
      <c r="AF466" s="13"/>
      <c r="AG466" s="13"/>
      <c r="AH466" s="13"/>
      <c r="AJ466" s="82"/>
      <c r="AK466" s="13"/>
      <c r="AL466" s="108"/>
    </row>
    <row r="467" spans="1:38" ht="15.95" customHeight="1" x14ac:dyDescent="0.2">
      <c r="A467" s="215" t="str">
        <f>IF(AND(AD466=TRUE,AD467=TRUE),"Bitte widersprüchliche Eingabe korrigieren","")</f>
        <v/>
      </c>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7" t="s">
        <v>6</v>
      </c>
      <c r="AB467" s="218"/>
      <c r="AC467" s="157"/>
      <c r="AD467" s="42" t="b">
        <v>0</v>
      </c>
      <c r="AE467" s="82"/>
      <c r="AF467" s="13"/>
      <c r="AG467" s="13"/>
      <c r="AH467" s="13"/>
      <c r="AJ467" s="82"/>
      <c r="AK467" s="13"/>
      <c r="AL467" s="108"/>
    </row>
    <row r="468" spans="1:38" ht="27.6" customHeight="1" x14ac:dyDescent="0.2">
      <c r="A468" s="219" t="s">
        <v>206</v>
      </c>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c r="AA468" s="220"/>
      <c r="AB468" s="220"/>
      <c r="AC468" s="221"/>
      <c r="AD468" s="59"/>
      <c r="AE468" s="82"/>
      <c r="AF468" s="13"/>
      <c r="AG468" s="13"/>
      <c r="AH468" s="13"/>
      <c r="AJ468" s="82"/>
      <c r="AK468" s="13"/>
      <c r="AL468" s="108"/>
    </row>
    <row r="469" spans="1:38" ht="15.75" customHeight="1" x14ac:dyDescent="0.2">
      <c r="A469" s="18" t="s">
        <v>19</v>
      </c>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222"/>
      <c r="AB469" s="222"/>
      <c r="AC469" s="223"/>
      <c r="AD469" s="59"/>
      <c r="AF469" s="13"/>
      <c r="AG469" s="13"/>
      <c r="AH469" s="13"/>
      <c r="AJ469" s="82"/>
      <c r="AK469" s="13"/>
      <c r="AL469" s="108"/>
    </row>
    <row r="470" spans="1:38" ht="15.75" customHeight="1" x14ac:dyDescent="0.2">
      <c r="A470" s="224"/>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6"/>
      <c r="AD470" s="59"/>
      <c r="AF470" s="13"/>
      <c r="AG470" s="13"/>
      <c r="AH470" s="63">
        <f>A470</f>
        <v>0</v>
      </c>
      <c r="AJ470" s="82"/>
      <c r="AK470" s="13"/>
      <c r="AL470" s="108"/>
    </row>
    <row r="471" spans="1:38" ht="15.75" customHeight="1" x14ac:dyDescent="0.2">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
      <c r="AF471" s="1"/>
      <c r="AH471" s="13"/>
      <c r="AJ471" s="82"/>
      <c r="AK471" s="13"/>
      <c r="AL471" s="108"/>
    </row>
    <row r="472" spans="1:38" ht="15.75" customHeight="1" x14ac:dyDescent="0.2">
      <c r="A472" s="234" t="s">
        <v>222</v>
      </c>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1"/>
      <c r="AF472" s="1"/>
      <c r="AH472" s="13"/>
      <c r="AJ472" s="82"/>
      <c r="AK472" s="13"/>
      <c r="AL472" s="108"/>
    </row>
    <row r="473" spans="1:38" ht="15.75" customHeight="1" x14ac:dyDescent="0.2">
      <c r="A473" s="229" t="s">
        <v>36</v>
      </c>
      <c r="B473" s="230"/>
      <c r="C473" s="230"/>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c r="AA473" s="231" t="s">
        <v>7</v>
      </c>
      <c r="AB473" s="232"/>
      <c r="AC473" s="158"/>
      <c r="AD473" s="42" t="b">
        <v>0</v>
      </c>
      <c r="AE473" s="82"/>
      <c r="AF473" s="13"/>
      <c r="AG473" s="13"/>
      <c r="AH473" s="13"/>
      <c r="AJ473" s="82"/>
      <c r="AK473" s="13"/>
      <c r="AL473" s="108"/>
    </row>
    <row r="474" spans="1:38" ht="15.75" customHeight="1" x14ac:dyDescent="0.2">
      <c r="A474" s="215" t="str">
        <f>IF(AND(AD473=TRUE,AD474=TRUE),"Bitte widersprüchliche Eingabe korrigieren","")</f>
        <v/>
      </c>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7" t="s">
        <v>6</v>
      </c>
      <c r="AB474" s="218"/>
      <c r="AC474" s="157"/>
      <c r="AD474" s="42" t="b">
        <v>0</v>
      </c>
      <c r="AE474" s="82"/>
      <c r="AF474" s="13"/>
      <c r="AG474" s="13"/>
      <c r="AH474" s="13"/>
      <c r="AJ474" s="82"/>
      <c r="AK474" s="13"/>
      <c r="AL474" s="108"/>
    </row>
    <row r="475" spans="1:38" ht="30.6" customHeight="1" x14ac:dyDescent="0.2">
      <c r="A475" s="219" t="s">
        <v>206</v>
      </c>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1"/>
      <c r="AD475" s="59"/>
      <c r="AE475" s="82"/>
      <c r="AF475" s="13"/>
      <c r="AG475" s="13"/>
      <c r="AH475" s="13"/>
      <c r="AJ475" s="82"/>
      <c r="AK475" s="13"/>
      <c r="AL475" s="108"/>
    </row>
    <row r="476" spans="1:38" ht="15.75" customHeight="1" x14ac:dyDescent="0.2">
      <c r="A476" s="18" t="s">
        <v>19</v>
      </c>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222"/>
      <c r="AB476" s="222"/>
      <c r="AC476" s="223"/>
      <c r="AD476" s="59"/>
      <c r="AF476" s="13"/>
      <c r="AG476" s="13"/>
      <c r="AH476" s="13"/>
      <c r="AJ476" s="82"/>
      <c r="AK476" s="13"/>
      <c r="AL476" s="108"/>
    </row>
    <row r="477" spans="1:38" ht="15.75" customHeight="1" x14ac:dyDescent="0.2">
      <c r="A477" s="224"/>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6"/>
      <c r="AD477" s="59"/>
      <c r="AF477" s="13"/>
      <c r="AG477" s="13"/>
      <c r="AH477" s="63">
        <f>A477</f>
        <v>0</v>
      </c>
      <c r="AJ477" s="82"/>
      <c r="AK477" s="13"/>
      <c r="AL477" s="108"/>
    </row>
    <row r="478" spans="1:38" ht="15.75" customHeight="1" x14ac:dyDescent="0.2">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
      <c r="AF478" s="1"/>
      <c r="AH478" s="13"/>
      <c r="AJ478" s="82"/>
      <c r="AK478" s="13"/>
      <c r="AL478" s="108"/>
    </row>
    <row r="479" spans="1:38" ht="15.75" customHeight="1" x14ac:dyDescent="0.2">
      <c r="A479" s="264" t="s">
        <v>223</v>
      </c>
      <c r="B479" s="265"/>
      <c r="C479" s="265"/>
      <c r="D479" s="265"/>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c r="AA479" s="265"/>
      <c r="AB479" s="265"/>
      <c r="AC479" s="266"/>
      <c r="AD479" s="1"/>
      <c r="AF479" s="1"/>
      <c r="AH479" s="13"/>
      <c r="AJ479" s="82"/>
      <c r="AK479" s="13"/>
      <c r="AL479" s="108"/>
    </row>
    <row r="480" spans="1:38" ht="15.75" customHeight="1" x14ac:dyDescent="0.2">
      <c r="A480" s="229" t="s">
        <v>36</v>
      </c>
      <c r="B480" s="230"/>
      <c r="C480" s="230"/>
      <c r="D480" s="230"/>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c r="AA480" s="231" t="s">
        <v>7</v>
      </c>
      <c r="AB480" s="232"/>
      <c r="AC480" s="158"/>
      <c r="AD480" s="42" t="b">
        <v>0</v>
      </c>
      <c r="AE480" s="82"/>
      <c r="AF480" s="13"/>
      <c r="AG480" s="13"/>
      <c r="AH480" s="13"/>
      <c r="AJ480" s="82"/>
      <c r="AK480" s="13"/>
      <c r="AL480" s="108"/>
    </row>
    <row r="481" spans="1:38" ht="15.75" customHeight="1" x14ac:dyDescent="0.2">
      <c r="A481" s="215" t="str">
        <f>IF(AND(AD480=TRUE,AD481=TRUE),"Bitte widersprüchliche Eingabe korrigieren","")</f>
        <v/>
      </c>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7" t="s">
        <v>6</v>
      </c>
      <c r="AB481" s="218"/>
      <c r="AC481" s="157"/>
      <c r="AD481" s="42" t="b">
        <v>0</v>
      </c>
      <c r="AE481" s="82"/>
      <c r="AF481" s="13"/>
      <c r="AG481" s="13"/>
      <c r="AH481" s="13"/>
      <c r="AJ481" s="82"/>
      <c r="AK481" s="13"/>
      <c r="AL481" s="108"/>
    </row>
    <row r="482" spans="1:38" ht="30.6" customHeight="1" x14ac:dyDescent="0.2">
      <c r="A482" s="219" t="s">
        <v>206</v>
      </c>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1"/>
      <c r="AD482" s="59"/>
      <c r="AE482" s="82"/>
      <c r="AF482" s="13"/>
      <c r="AG482" s="13"/>
      <c r="AH482" s="13"/>
      <c r="AJ482" s="82"/>
      <c r="AK482" s="13"/>
      <c r="AL482" s="108"/>
    </row>
    <row r="483" spans="1:38" ht="15.75" customHeight="1" x14ac:dyDescent="0.2">
      <c r="A483" s="18" t="s">
        <v>19</v>
      </c>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222"/>
      <c r="AB483" s="222"/>
      <c r="AC483" s="223"/>
      <c r="AD483" s="59"/>
      <c r="AF483" s="13"/>
      <c r="AG483" s="13"/>
      <c r="AH483" s="13"/>
      <c r="AJ483" s="82"/>
      <c r="AK483" s="13"/>
      <c r="AL483" s="108"/>
    </row>
    <row r="484" spans="1:38" ht="15.75" customHeight="1" x14ac:dyDescent="0.2">
      <c r="A484" s="224"/>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6"/>
      <c r="AD484" s="59"/>
      <c r="AF484" s="13"/>
      <c r="AG484" s="13"/>
      <c r="AH484" s="63">
        <f>A484</f>
        <v>0</v>
      </c>
      <c r="AJ484" s="82"/>
      <c r="AK484" s="13"/>
      <c r="AL484" s="108"/>
    </row>
    <row r="485" spans="1:38" ht="15.75" customHeight="1" x14ac:dyDescent="0.2">
      <c r="A485" s="165"/>
      <c r="B485" s="165"/>
      <c r="C485" s="165"/>
      <c r="D485" s="165"/>
      <c r="E485" s="165"/>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7"/>
      <c r="AD485" s="1"/>
      <c r="AF485" s="1"/>
      <c r="AH485" s="13"/>
      <c r="AJ485" s="82"/>
      <c r="AK485" s="13"/>
      <c r="AL485" s="108"/>
    </row>
    <row r="486" spans="1:38" ht="33.6" customHeight="1" x14ac:dyDescent="0.2">
      <c r="A486" s="233" t="s">
        <v>224</v>
      </c>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1"/>
      <c r="AF486" s="1"/>
      <c r="AH486" s="13"/>
      <c r="AJ486" s="82"/>
      <c r="AK486" s="13"/>
      <c r="AL486" s="108"/>
    </row>
    <row r="487" spans="1:38" ht="15.75" customHeight="1" x14ac:dyDescent="0.2">
      <c r="A487" s="229" t="s">
        <v>36</v>
      </c>
      <c r="B487" s="230"/>
      <c r="C487" s="230"/>
      <c r="D487" s="230"/>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c r="AA487" s="231" t="s">
        <v>7</v>
      </c>
      <c r="AB487" s="232"/>
      <c r="AC487" s="158"/>
      <c r="AD487" s="42" t="b">
        <v>0</v>
      </c>
      <c r="AE487" s="82"/>
      <c r="AF487" s="13"/>
      <c r="AG487" s="13"/>
      <c r="AH487" s="13"/>
      <c r="AJ487" s="82"/>
      <c r="AK487" s="13"/>
      <c r="AL487" s="108"/>
    </row>
    <row r="488" spans="1:38" ht="15.75" customHeight="1" x14ac:dyDescent="0.2">
      <c r="A488" s="215" t="str">
        <f>IF(AND(AD487=TRUE,AD488=TRUE),"Bitte widersprüchliche Eingabe korrigieren","")</f>
        <v/>
      </c>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7" t="s">
        <v>6</v>
      </c>
      <c r="AB488" s="218"/>
      <c r="AC488" s="157"/>
      <c r="AD488" s="42" t="b">
        <v>0</v>
      </c>
      <c r="AE488" s="82"/>
      <c r="AF488" s="13"/>
      <c r="AG488" s="13"/>
      <c r="AH488" s="13"/>
      <c r="AJ488" s="82"/>
      <c r="AK488" s="13"/>
      <c r="AL488" s="108"/>
    </row>
    <row r="489" spans="1:38" ht="29.1" customHeight="1" x14ac:dyDescent="0.2">
      <c r="A489" s="219" t="s">
        <v>206</v>
      </c>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1"/>
      <c r="AD489" s="59"/>
      <c r="AE489" s="82"/>
      <c r="AF489" s="13"/>
      <c r="AG489" s="13"/>
      <c r="AH489" s="13"/>
      <c r="AJ489" s="82"/>
      <c r="AK489" s="13"/>
      <c r="AL489" s="108"/>
    </row>
    <row r="490" spans="1:38" ht="15.75" customHeight="1" x14ac:dyDescent="0.2">
      <c r="A490" s="18" t="s">
        <v>19</v>
      </c>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222"/>
      <c r="AB490" s="222"/>
      <c r="AC490" s="223"/>
      <c r="AD490" s="59"/>
      <c r="AF490" s="13"/>
      <c r="AG490" s="13"/>
      <c r="AH490" s="13"/>
      <c r="AJ490" s="82"/>
      <c r="AK490" s="13"/>
      <c r="AL490" s="108"/>
    </row>
    <row r="491" spans="1:38" ht="15.75" customHeight="1" x14ac:dyDescent="0.2">
      <c r="A491" s="224"/>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c r="AA491" s="225"/>
      <c r="AB491" s="225"/>
      <c r="AC491" s="226"/>
      <c r="AD491" s="59"/>
      <c r="AF491" s="13"/>
      <c r="AG491" s="13"/>
      <c r="AH491" s="63">
        <f>A491</f>
        <v>0</v>
      </c>
      <c r="AJ491" s="82"/>
      <c r="AK491" s="13"/>
      <c r="AL491" s="108"/>
    </row>
    <row r="492" spans="1:38" ht="15.75" customHeight="1" x14ac:dyDescent="0.2">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
      <c r="AF492" s="1"/>
      <c r="AH492" s="82"/>
      <c r="AI492" s="82"/>
      <c r="AJ492" s="82"/>
      <c r="AK492" s="13"/>
      <c r="AL492" s="108"/>
    </row>
    <row r="493" spans="1:38" ht="15.75"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J493" s="13"/>
      <c r="AK493" s="13"/>
      <c r="AL493" s="108"/>
    </row>
    <row r="494" spans="1:38" ht="24.75" customHeight="1" x14ac:dyDescent="0.2">
      <c r="A494" s="384" t="s">
        <v>35</v>
      </c>
      <c r="B494" s="384"/>
      <c r="C494" s="384"/>
      <c r="D494" s="384"/>
      <c r="E494" s="384"/>
      <c r="F494" s="384"/>
      <c r="G494" s="384"/>
      <c r="H494" s="384"/>
      <c r="I494" s="384"/>
      <c r="J494" s="384"/>
      <c r="K494" s="384"/>
      <c r="L494" s="384"/>
      <c r="M494" s="384"/>
      <c r="N494" s="384"/>
      <c r="O494" s="384"/>
      <c r="P494" s="384"/>
      <c r="Q494" s="384"/>
      <c r="R494" s="384"/>
      <c r="S494" s="384"/>
      <c r="T494" s="384"/>
      <c r="U494" s="384"/>
      <c r="V494" s="384"/>
      <c r="W494" s="384"/>
      <c r="X494" s="384"/>
      <c r="Y494" s="384"/>
      <c r="Z494" s="384"/>
      <c r="AA494" s="384"/>
      <c r="AB494" s="384"/>
      <c r="AC494" s="384"/>
      <c r="AJ494" s="13"/>
      <c r="AK494" s="13"/>
      <c r="AL494" s="108"/>
    </row>
    <row r="495" spans="1:38" ht="152.25" customHeight="1" x14ac:dyDescent="0.2">
      <c r="A495" s="371" t="s">
        <v>0</v>
      </c>
      <c r="B495" s="372"/>
      <c r="C495" s="372"/>
      <c r="D495" s="373" t="s">
        <v>91</v>
      </c>
      <c r="E495" s="373"/>
      <c r="F495" s="373"/>
      <c r="G495" s="373"/>
      <c r="H495" s="373"/>
      <c r="I495" s="373"/>
      <c r="J495" s="373"/>
      <c r="K495" s="373"/>
      <c r="L495" s="373"/>
      <c r="M495" s="373"/>
      <c r="N495" s="373"/>
      <c r="O495" s="373"/>
      <c r="P495" s="373"/>
      <c r="Q495" s="373"/>
      <c r="R495" s="373"/>
      <c r="S495" s="373"/>
      <c r="T495" s="373"/>
      <c r="U495" s="373"/>
      <c r="V495" s="373"/>
      <c r="W495" s="373"/>
      <c r="X495" s="373"/>
      <c r="Y495" s="373"/>
      <c r="Z495" s="373"/>
      <c r="AA495" s="373"/>
      <c r="AB495" s="373"/>
      <c r="AC495" s="374"/>
      <c r="AJ495" s="13"/>
      <c r="AK495" s="256"/>
      <c r="AL495" s="108"/>
    </row>
    <row r="496" spans="1:38" ht="15.75" customHeight="1" x14ac:dyDescent="0.2">
      <c r="A496" s="265"/>
      <c r="B496" s="265"/>
      <c r="C496" s="265"/>
      <c r="D496" s="265"/>
      <c r="E496" s="265"/>
      <c r="F496" s="265"/>
      <c r="G496" s="265"/>
      <c r="H496" s="265"/>
      <c r="I496" s="265"/>
      <c r="J496" s="265"/>
      <c r="K496" s="265"/>
      <c r="L496" s="265"/>
      <c r="M496" s="265"/>
      <c r="N496" s="265"/>
      <c r="O496" s="265"/>
      <c r="P496" s="265"/>
      <c r="Q496" s="265"/>
      <c r="R496" s="265"/>
      <c r="S496" s="265"/>
      <c r="T496" s="265"/>
      <c r="U496" s="265"/>
      <c r="V496" s="265"/>
      <c r="W496" s="265"/>
      <c r="X496" s="265"/>
      <c r="Y496" s="265"/>
      <c r="Z496" s="265"/>
      <c r="AA496" s="265"/>
      <c r="AB496" s="265"/>
      <c r="AC496" s="265"/>
      <c r="AJ496" s="13"/>
      <c r="AK496" s="256"/>
      <c r="AL496" s="108"/>
    </row>
    <row r="497" spans="1:38" ht="27.75" hidden="1" customHeight="1" x14ac:dyDescent="0.2">
      <c r="A497" s="330" t="s">
        <v>20</v>
      </c>
      <c r="B497" s="331"/>
      <c r="C497" s="331"/>
      <c r="D497" s="332"/>
      <c r="E497" s="330" t="s">
        <v>37</v>
      </c>
      <c r="F497" s="331"/>
      <c r="G497" s="331"/>
      <c r="H497" s="331"/>
      <c r="I497" s="331"/>
      <c r="J497" s="331"/>
      <c r="K497" s="331"/>
      <c r="L497" s="331"/>
      <c r="M497" s="331"/>
      <c r="N497" s="331"/>
      <c r="O497" s="331"/>
      <c r="P497" s="331"/>
      <c r="Q497" s="331"/>
      <c r="R497" s="331"/>
      <c r="S497" s="331"/>
      <c r="T497" s="331"/>
      <c r="U497" s="331"/>
      <c r="V497" s="331"/>
      <c r="W497" s="331"/>
      <c r="X497" s="331"/>
      <c r="Y497" s="331"/>
      <c r="Z497" s="331"/>
      <c r="AA497" s="332"/>
      <c r="AB497" s="382" t="s">
        <v>21</v>
      </c>
      <c r="AC497" s="383"/>
      <c r="AJ497" s="13"/>
      <c r="AK497" s="13"/>
      <c r="AL497" s="108"/>
    </row>
    <row r="498" spans="1:38" ht="63.75" hidden="1" customHeight="1" x14ac:dyDescent="0.2">
      <c r="A498" s="362" t="s">
        <v>22</v>
      </c>
      <c r="B498" s="363"/>
      <c r="C498" s="363"/>
      <c r="D498" s="364"/>
      <c r="E498" s="375" t="s">
        <v>49</v>
      </c>
      <c r="F498" s="375"/>
      <c r="G498" s="375"/>
      <c r="H498" s="375"/>
      <c r="I498" s="375"/>
      <c r="J498" s="375"/>
      <c r="K498" s="375"/>
      <c r="L498" s="375"/>
      <c r="M498" s="375"/>
      <c r="N498" s="375"/>
      <c r="O498" s="375"/>
      <c r="P498" s="375"/>
      <c r="Q498" s="375"/>
      <c r="R498" s="375"/>
      <c r="S498" s="375"/>
      <c r="T498" s="375"/>
      <c r="U498" s="375"/>
      <c r="V498" s="375"/>
      <c r="W498" s="375"/>
      <c r="X498" s="375"/>
      <c r="Y498" s="375"/>
      <c r="Z498" s="375"/>
      <c r="AA498" s="375"/>
      <c r="AB498" s="377"/>
      <c r="AC498" s="378"/>
      <c r="AJ498" s="13"/>
      <c r="AK498" s="13"/>
      <c r="AL498" s="108"/>
    </row>
    <row r="499" spans="1:38" ht="15.75" hidden="1" customHeight="1" x14ac:dyDescent="0.2">
      <c r="A499" s="365"/>
      <c r="B499" s="366"/>
      <c r="C499" s="366"/>
      <c r="D499" s="367"/>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c r="AA499" s="376"/>
      <c r="AB499" s="379"/>
      <c r="AC499" s="380"/>
      <c r="AJ499" s="13"/>
      <c r="AK499" s="13"/>
      <c r="AL499" s="108"/>
    </row>
    <row r="500" spans="1:38" ht="27.95" hidden="1" customHeight="1" x14ac:dyDescent="0.2">
      <c r="A500" s="297" t="s">
        <v>28</v>
      </c>
      <c r="B500" s="298"/>
      <c r="C500" s="298"/>
      <c r="D500" s="299"/>
      <c r="E500" s="352" t="s">
        <v>48</v>
      </c>
      <c r="F500" s="304"/>
      <c r="G500" s="304"/>
      <c r="H500" s="304"/>
      <c r="I500" s="304"/>
      <c r="J500" s="304"/>
      <c r="K500" s="304"/>
      <c r="L500" s="304"/>
      <c r="M500" s="304"/>
      <c r="N500" s="304"/>
      <c r="O500" s="304"/>
      <c r="P500" s="304"/>
      <c r="Q500" s="304"/>
      <c r="R500" s="304"/>
      <c r="S500" s="304"/>
      <c r="T500" s="304"/>
      <c r="U500" s="304"/>
      <c r="V500" s="304"/>
      <c r="W500" s="304"/>
      <c r="X500" s="304"/>
      <c r="Y500" s="304"/>
      <c r="Z500" s="304"/>
      <c r="AA500" s="304"/>
      <c r="AB500" s="295"/>
      <c r="AC500" s="296"/>
      <c r="AJ500" s="13"/>
      <c r="AK500" s="13"/>
      <c r="AL500" s="108"/>
    </row>
    <row r="501" spans="1:38" ht="15.75" hidden="1" customHeight="1" x14ac:dyDescent="0.2">
      <c r="A501" s="297" t="s">
        <v>23</v>
      </c>
      <c r="B501" s="298"/>
      <c r="C501" s="298"/>
      <c r="D501" s="299"/>
      <c r="E501" s="297" t="s">
        <v>50</v>
      </c>
      <c r="F501" s="298"/>
      <c r="G501" s="298"/>
      <c r="H501" s="298"/>
      <c r="I501" s="298"/>
      <c r="J501" s="298"/>
      <c r="K501" s="298"/>
      <c r="L501" s="298"/>
      <c r="M501" s="298"/>
      <c r="N501" s="298"/>
      <c r="O501" s="298"/>
      <c r="P501" s="298"/>
      <c r="Q501" s="298"/>
      <c r="R501" s="298"/>
      <c r="S501" s="298"/>
      <c r="T501" s="298"/>
      <c r="U501" s="298"/>
      <c r="V501" s="298"/>
      <c r="W501" s="298"/>
      <c r="X501" s="298"/>
      <c r="Y501" s="298"/>
      <c r="Z501" s="298"/>
      <c r="AA501" s="298"/>
      <c r="AB501" s="295"/>
      <c r="AC501" s="296"/>
      <c r="AJ501" s="13"/>
      <c r="AK501" s="13"/>
      <c r="AL501" s="108"/>
    </row>
    <row r="502" spans="1:38" ht="66.75" hidden="1" customHeight="1" x14ac:dyDescent="0.2">
      <c r="A502" s="362" t="s">
        <v>24</v>
      </c>
      <c r="B502" s="363"/>
      <c r="C502" s="363"/>
      <c r="D502" s="364"/>
      <c r="E502" s="303" t="s">
        <v>51</v>
      </c>
      <c r="F502" s="304"/>
      <c r="G502" s="304"/>
      <c r="H502" s="304"/>
      <c r="I502" s="304"/>
      <c r="J502" s="304"/>
      <c r="K502" s="304"/>
      <c r="L502" s="304"/>
      <c r="M502" s="304"/>
      <c r="N502" s="304"/>
      <c r="O502" s="304"/>
      <c r="P502" s="304"/>
      <c r="Q502" s="304"/>
      <c r="R502" s="304"/>
      <c r="S502" s="304"/>
      <c r="T502" s="304"/>
      <c r="U502" s="304"/>
      <c r="V502" s="304"/>
      <c r="W502" s="304"/>
      <c r="X502" s="304"/>
      <c r="Y502" s="304"/>
      <c r="Z502" s="304"/>
      <c r="AA502" s="323"/>
      <c r="AB502" s="295"/>
      <c r="AC502" s="296"/>
      <c r="AJ502" s="13"/>
      <c r="AK502" s="13"/>
      <c r="AL502" s="108"/>
    </row>
    <row r="503" spans="1:38" ht="27.95" hidden="1" customHeight="1" x14ac:dyDescent="0.2">
      <c r="A503" s="365"/>
      <c r="B503" s="366"/>
      <c r="C503" s="366"/>
      <c r="D503" s="367"/>
      <c r="E503" s="297" t="s">
        <v>52</v>
      </c>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9"/>
      <c r="AB503" s="295"/>
      <c r="AC503" s="296"/>
      <c r="AJ503" s="13"/>
      <c r="AK503" s="13"/>
      <c r="AL503" s="108"/>
    </row>
    <row r="504" spans="1:38" ht="27.95" hidden="1" customHeight="1" x14ac:dyDescent="0.2">
      <c r="A504" s="362" t="s">
        <v>25</v>
      </c>
      <c r="B504" s="363"/>
      <c r="C504" s="363"/>
      <c r="D504" s="364"/>
      <c r="E504" s="297" t="s">
        <v>53</v>
      </c>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9"/>
      <c r="AB504" s="295"/>
      <c r="AC504" s="296"/>
      <c r="AJ504" s="13"/>
      <c r="AK504" s="13"/>
      <c r="AL504" s="108"/>
    </row>
    <row r="505" spans="1:38" ht="27.95" hidden="1" customHeight="1" x14ac:dyDescent="0.2">
      <c r="A505" s="365"/>
      <c r="B505" s="366"/>
      <c r="C505" s="366"/>
      <c r="D505" s="367"/>
      <c r="E505" s="297" t="s">
        <v>54</v>
      </c>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9"/>
      <c r="AB505" s="295"/>
      <c r="AC505" s="296"/>
      <c r="AJ505" s="13"/>
      <c r="AK505" s="13"/>
      <c r="AL505" s="108"/>
    </row>
    <row r="506" spans="1:38" ht="15.75" hidden="1" customHeight="1" x14ac:dyDescent="0.2">
      <c r="A506" s="297" t="s">
        <v>26</v>
      </c>
      <c r="B506" s="298"/>
      <c r="C506" s="298"/>
      <c r="D506" s="299"/>
      <c r="E506" s="297" t="s">
        <v>55</v>
      </c>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9"/>
      <c r="AB506" s="295"/>
      <c r="AC506" s="296"/>
      <c r="AJ506" s="13"/>
      <c r="AK506" s="13"/>
      <c r="AL506" s="108"/>
    </row>
    <row r="507" spans="1:38" ht="54.75" hidden="1" customHeight="1" x14ac:dyDescent="0.2">
      <c r="A507" s="362" t="s">
        <v>27</v>
      </c>
      <c r="B507" s="363"/>
      <c r="C507" s="363"/>
      <c r="D507" s="364"/>
      <c r="E507" s="297" t="s">
        <v>56</v>
      </c>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9"/>
      <c r="AB507" s="295"/>
      <c r="AC507" s="296"/>
      <c r="AJ507" s="13"/>
      <c r="AK507" s="13"/>
      <c r="AL507" s="108"/>
    </row>
    <row r="508" spans="1:38" ht="27.75" hidden="1" customHeight="1" x14ac:dyDescent="0.2">
      <c r="A508" s="365"/>
      <c r="B508" s="366"/>
      <c r="C508" s="366"/>
      <c r="D508" s="367"/>
      <c r="E508" s="297" t="s">
        <v>57</v>
      </c>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9"/>
      <c r="AB508" s="295"/>
      <c r="AC508" s="296"/>
      <c r="AJ508" s="13"/>
      <c r="AK508" s="13"/>
      <c r="AL508" s="108"/>
    </row>
    <row r="509" spans="1:38" ht="15.75" hidden="1" customHeight="1" x14ac:dyDescent="0.2">
      <c r="A509" s="297" t="s">
        <v>31</v>
      </c>
      <c r="B509" s="298"/>
      <c r="C509" s="298"/>
      <c r="D509" s="299"/>
      <c r="E509" s="351" t="s">
        <v>32</v>
      </c>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9"/>
      <c r="AB509" s="295"/>
      <c r="AC509" s="296"/>
      <c r="AJ509" s="13"/>
      <c r="AK509" s="13"/>
      <c r="AL509" s="108"/>
    </row>
    <row r="510" spans="1:38" ht="31.5" hidden="1" customHeight="1" x14ac:dyDescent="0.2">
      <c r="A510" s="362" t="s">
        <v>29</v>
      </c>
      <c r="B510" s="363"/>
      <c r="C510" s="363"/>
      <c r="D510" s="364"/>
      <c r="E510" s="351" t="s">
        <v>33</v>
      </c>
      <c r="F510" s="298"/>
      <c r="G510" s="298"/>
      <c r="H510" s="298"/>
      <c r="I510" s="298"/>
      <c r="J510" s="298"/>
      <c r="K510" s="298"/>
      <c r="L510" s="298"/>
      <c r="M510" s="298"/>
      <c r="N510" s="298"/>
      <c r="O510" s="298"/>
      <c r="P510" s="298"/>
      <c r="Q510" s="298"/>
      <c r="R510" s="298"/>
      <c r="S510" s="298"/>
      <c r="T510" s="298"/>
      <c r="U510" s="298"/>
      <c r="V510" s="298"/>
      <c r="W510" s="298"/>
      <c r="X510" s="298"/>
      <c r="Y510" s="429"/>
      <c r="Z510" s="429"/>
      <c r="AA510" s="430"/>
      <c r="AB510" s="295"/>
      <c r="AC510" s="296"/>
      <c r="AJ510" s="13"/>
      <c r="AK510" s="13"/>
      <c r="AL510" s="108"/>
    </row>
    <row r="511" spans="1:38" ht="31.5" hidden="1" customHeight="1" x14ac:dyDescent="0.2">
      <c r="A511" s="365"/>
      <c r="B511" s="366"/>
      <c r="C511" s="366"/>
      <c r="D511" s="367"/>
      <c r="E511" s="297" t="s">
        <v>58</v>
      </c>
      <c r="F511" s="298"/>
      <c r="G511" s="298"/>
      <c r="H511" s="298"/>
      <c r="I511" s="298"/>
      <c r="J511" s="298"/>
      <c r="K511" s="298"/>
      <c r="L511" s="298"/>
      <c r="M511" s="298"/>
      <c r="N511" s="298"/>
      <c r="O511" s="298"/>
      <c r="P511" s="298"/>
      <c r="Q511" s="298"/>
      <c r="R511" s="298"/>
      <c r="S511" s="298"/>
      <c r="T511" s="298"/>
      <c r="U511" s="298"/>
      <c r="V511" s="298"/>
      <c r="W511" s="298"/>
      <c r="X511" s="298"/>
      <c r="Y511" s="429"/>
      <c r="Z511" s="429"/>
      <c r="AA511" s="430"/>
      <c r="AB511" s="295"/>
      <c r="AC511" s="296"/>
      <c r="AJ511" s="13"/>
      <c r="AK511" s="13"/>
      <c r="AL511" s="108"/>
    </row>
    <row r="512" spans="1:38" s="10" customFormat="1" ht="15.75" hidden="1" customHeight="1" x14ac:dyDescent="0.25">
      <c r="A512" s="381" t="s">
        <v>30</v>
      </c>
      <c r="B512" s="381"/>
      <c r="C512" s="381"/>
      <c r="D512" s="381"/>
      <c r="E512" s="381"/>
      <c r="F512" s="381"/>
      <c r="G512" s="381"/>
      <c r="H512" s="381"/>
      <c r="I512" s="381"/>
      <c r="J512" s="381"/>
      <c r="K512" s="381"/>
      <c r="L512" s="381"/>
      <c r="M512" s="381"/>
      <c r="N512" s="381"/>
      <c r="O512" s="381"/>
      <c r="P512" s="381"/>
      <c r="Q512" s="381"/>
      <c r="R512" s="381"/>
      <c r="S512" s="381"/>
      <c r="T512" s="381"/>
      <c r="U512" s="381"/>
      <c r="V512" s="381"/>
      <c r="W512" s="381"/>
      <c r="X512" s="381"/>
      <c r="Y512" s="381"/>
      <c r="Z512" s="381"/>
      <c r="AA512" s="381"/>
      <c r="AB512" s="381"/>
      <c r="AC512" s="381"/>
      <c r="AD512" s="45"/>
      <c r="AF512" s="45"/>
      <c r="AJ512" s="82"/>
      <c r="AK512" s="82"/>
      <c r="AL512" s="150"/>
    </row>
    <row r="513" spans="1:38" ht="19.5" hidden="1" customHeight="1" x14ac:dyDescent="0.2">
      <c r="A513" s="368"/>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c r="AA513" s="369"/>
      <c r="AB513" s="369"/>
      <c r="AC513" s="370"/>
      <c r="AJ513" s="13"/>
      <c r="AK513" s="13"/>
      <c r="AL513" s="108"/>
    </row>
    <row r="514" spans="1:38" ht="9.9499999999999993" hidden="1" customHeight="1" x14ac:dyDescent="0.2">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J514" s="13"/>
      <c r="AK514" s="13"/>
      <c r="AL514" s="108"/>
    </row>
    <row r="515" spans="1:38" ht="78.75" hidden="1" customHeight="1" x14ac:dyDescent="0.2">
      <c r="A515" s="281" t="s">
        <v>0</v>
      </c>
      <c r="B515" s="278"/>
      <c r="C515" s="278"/>
      <c r="D515" s="269" t="s">
        <v>34</v>
      </c>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70"/>
      <c r="AJ515" s="13"/>
      <c r="AK515" s="13"/>
      <c r="AL515" s="108"/>
    </row>
    <row r="516" spans="1:38" hidden="1" x14ac:dyDescent="0.2">
      <c r="AJ516" s="13"/>
      <c r="AK516" s="13"/>
      <c r="AL516" s="108"/>
    </row>
    <row r="517" spans="1:38" hidden="1" x14ac:dyDescent="0.2">
      <c r="AJ517" s="13"/>
      <c r="AK517" s="13"/>
      <c r="AL517" s="108"/>
    </row>
    <row r="518" spans="1:38" x14ac:dyDescent="0.2">
      <c r="AJ518" s="13"/>
      <c r="AK518" s="13"/>
      <c r="AL518" s="108"/>
    </row>
    <row r="519" spans="1:38" ht="14.25" customHeight="1" x14ac:dyDescent="0.2">
      <c r="A519" s="352" t="s">
        <v>144</v>
      </c>
      <c r="B519" s="322"/>
      <c r="C519" s="322"/>
      <c r="D519" s="322"/>
      <c r="E519" s="322"/>
      <c r="F519" s="322"/>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c r="AC519" s="324"/>
      <c r="AJ519" s="13"/>
      <c r="AK519" s="13"/>
      <c r="AL519" s="108"/>
    </row>
    <row r="520" spans="1:38" ht="36" customHeight="1" x14ac:dyDescent="0.2">
      <c r="A520" s="330" t="s">
        <v>20</v>
      </c>
      <c r="B520" s="331"/>
      <c r="C520" s="331"/>
      <c r="D520" s="332"/>
      <c r="E520" s="55" t="s">
        <v>60</v>
      </c>
      <c r="F520" s="330" t="s">
        <v>61</v>
      </c>
      <c r="G520" s="331"/>
      <c r="H520" s="331"/>
      <c r="I520" s="331"/>
      <c r="J520" s="331"/>
      <c r="K520" s="331"/>
      <c r="L520" s="331"/>
      <c r="M520" s="331"/>
      <c r="N520" s="331"/>
      <c r="O520" s="331"/>
      <c r="P520" s="331"/>
      <c r="Q520" s="331"/>
      <c r="R520" s="331"/>
      <c r="S520" s="331"/>
      <c r="T520" s="331"/>
      <c r="U520" s="331"/>
      <c r="V520" s="331"/>
      <c r="W520" s="331"/>
      <c r="X520" s="331"/>
      <c r="Y520" s="331"/>
      <c r="Z520" s="331"/>
      <c r="AA520" s="332"/>
      <c r="AB520" s="353" t="s">
        <v>21</v>
      </c>
      <c r="AC520" s="354"/>
      <c r="AJ520" s="13"/>
      <c r="AK520" s="13"/>
      <c r="AL520" s="108"/>
    </row>
    <row r="521" spans="1:38" ht="115.5" customHeight="1" x14ac:dyDescent="0.2">
      <c r="A521" s="355" t="s">
        <v>62</v>
      </c>
      <c r="B521" s="356"/>
      <c r="C521" s="356"/>
      <c r="D521" s="357"/>
      <c r="E521" s="361">
        <v>1</v>
      </c>
      <c r="F521" s="303" t="s">
        <v>65</v>
      </c>
      <c r="G521" s="304"/>
      <c r="H521" s="304"/>
      <c r="I521" s="304"/>
      <c r="J521" s="304"/>
      <c r="K521" s="304"/>
      <c r="L521" s="304"/>
      <c r="M521" s="304"/>
      <c r="N521" s="304"/>
      <c r="O521" s="304"/>
      <c r="P521" s="304"/>
      <c r="Q521" s="304"/>
      <c r="R521" s="304"/>
      <c r="S521" s="304"/>
      <c r="T521" s="304"/>
      <c r="U521" s="304"/>
      <c r="V521" s="304"/>
      <c r="W521" s="304"/>
      <c r="X521" s="304"/>
      <c r="Y521" s="304"/>
      <c r="Z521" s="304"/>
      <c r="AA521" s="304"/>
      <c r="AB521" s="287"/>
      <c r="AC521" s="288"/>
      <c r="AJ521" s="13"/>
      <c r="AK521" s="13"/>
      <c r="AL521" s="108"/>
    </row>
    <row r="522" spans="1:38" ht="19.5" customHeight="1" x14ac:dyDescent="0.2">
      <c r="A522" s="358"/>
      <c r="B522" s="359"/>
      <c r="C522" s="359"/>
      <c r="D522" s="360"/>
      <c r="E522" s="361"/>
      <c r="F522" s="314"/>
      <c r="G522" s="315"/>
      <c r="H522" s="315"/>
      <c r="I522" s="315"/>
      <c r="J522" s="315"/>
      <c r="K522" s="315"/>
      <c r="L522" s="315"/>
      <c r="M522" s="315"/>
      <c r="N522" s="315"/>
      <c r="O522" s="315"/>
      <c r="P522" s="315"/>
      <c r="Q522" s="315"/>
      <c r="R522" s="315"/>
      <c r="S522" s="315"/>
      <c r="T522" s="315"/>
      <c r="U522" s="315"/>
      <c r="V522" s="315"/>
      <c r="W522" s="315"/>
      <c r="X522" s="315"/>
      <c r="Y522" s="315"/>
      <c r="Z522" s="315"/>
      <c r="AA522" s="315"/>
      <c r="AB522" s="289"/>
      <c r="AC522" s="290"/>
      <c r="AH522" s="63">
        <f>F522</f>
        <v>0</v>
      </c>
      <c r="AJ522" s="13"/>
      <c r="AK522" s="13"/>
      <c r="AL522" s="108"/>
    </row>
    <row r="523" spans="1:38" ht="29.25" customHeight="1" x14ac:dyDescent="0.2">
      <c r="A523" s="300" t="s">
        <v>28</v>
      </c>
      <c r="B523" s="301"/>
      <c r="C523" s="301"/>
      <c r="D523" s="302"/>
      <c r="E523" s="56">
        <v>2</v>
      </c>
      <c r="F523" s="303" t="s">
        <v>244</v>
      </c>
      <c r="G523" s="304"/>
      <c r="H523" s="304"/>
      <c r="I523" s="304"/>
      <c r="J523" s="304"/>
      <c r="K523" s="304"/>
      <c r="L523" s="304"/>
      <c r="M523" s="304"/>
      <c r="N523" s="304"/>
      <c r="O523" s="304"/>
      <c r="P523" s="304"/>
      <c r="Q523" s="304"/>
      <c r="R523" s="304"/>
      <c r="S523" s="304"/>
      <c r="T523" s="304"/>
      <c r="U523" s="304"/>
      <c r="V523" s="304"/>
      <c r="W523" s="304"/>
      <c r="X523" s="304"/>
      <c r="Y523" s="304"/>
      <c r="Z523" s="304"/>
      <c r="AA523" s="304"/>
      <c r="AB523" s="287"/>
      <c r="AC523" s="288"/>
      <c r="AJ523" s="13"/>
      <c r="AK523" s="13"/>
      <c r="AL523" s="108"/>
    </row>
    <row r="524" spans="1:38" ht="42" customHeight="1" x14ac:dyDescent="0.2">
      <c r="A524" s="300" t="s">
        <v>23</v>
      </c>
      <c r="B524" s="301"/>
      <c r="C524" s="301"/>
      <c r="D524" s="302"/>
      <c r="E524" s="56">
        <v>3</v>
      </c>
      <c r="F524" s="351" t="s">
        <v>66</v>
      </c>
      <c r="G524" s="301"/>
      <c r="H524" s="301"/>
      <c r="I524" s="301"/>
      <c r="J524" s="301"/>
      <c r="K524" s="301"/>
      <c r="L524" s="301"/>
      <c r="M524" s="301"/>
      <c r="N524" s="301"/>
      <c r="O524" s="301"/>
      <c r="P524" s="301"/>
      <c r="Q524" s="301"/>
      <c r="R524" s="301"/>
      <c r="S524" s="301"/>
      <c r="T524" s="301"/>
      <c r="U524" s="301"/>
      <c r="V524" s="301"/>
      <c r="W524" s="301"/>
      <c r="X524" s="301"/>
      <c r="Y524" s="301"/>
      <c r="Z524" s="301"/>
      <c r="AA524" s="302"/>
      <c r="AB524" s="293"/>
      <c r="AC524" s="294"/>
      <c r="AJ524" s="13"/>
      <c r="AK524" s="13"/>
      <c r="AL524" s="108"/>
    </row>
    <row r="525" spans="1:38" ht="93.75" customHeight="1" x14ac:dyDescent="0.2">
      <c r="A525" s="340" t="s">
        <v>24</v>
      </c>
      <c r="B525" s="316"/>
      <c r="C525" s="316"/>
      <c r="D525" s="317"/>
      <c r="E525" s="56">
        <v>4</v>
      </c>
      <c r="F525" s="303" t="s">
        <v>67</v>
      </c>
      <c r="G525" s="304"/>
      <c r="H525" s="304"/>
      <c r="I525" s="304"/>
      <c r="J525" s="304"/>
      <c r="K525" s="304"/>
      <c r="L525" s="304"/>
      <c r="M525" s="304"/>
      <c r="N525" s="304"/>
      <c r="O525" s="304"/>
      <c r="P525" s="304"/>
      <c r="Q525" s="304"/>
      <c r="R525" s="304"/>
      <c r="S525" s="304"/>
      <c r="T525" s="304"/>
      <c r="U525" s="304"/>
      <c r="V525" s="304"/>
      <c r="W525" s="304"/>
      <c r="X525" s="304"/>
      <c r="Y525" s="304"/>
      <c r="Z525" s="304"/>
      <c r="AA525" s="304"/>
      <c r="AB525" s="287"/>
      <c r="AC525" s="288"/>
      <c r="AJ525" s="13"/>
      <c r="AK525" s="13"/>
      <c r="AL525" s="108"/>
    </row>
    <row r="526" spans="1:38" ht="36" customHeight="1" x14ac:dyDescent="0.2">
      <c r="A526" s="341"/>
      <c r="B526" s="320"/>
      <c r="C526" s="320"/>
      <c r="D526" s="321"/>
      <c r="E526" s="57">
        <v>5</v>
      </c>
      <c r="F526" s="300" t="s">
        <v>68</v>
      </c>
      <c r="G526" s="301"/>
      <c r="H526" s="301"/>
      <c r="I526" s="301"/>
      <c r="J526" s="301"/>
      <c r="K526" s="301"/>
      <c r="L526" s="301"/>
      <c r="M526" s="301"/>
      <c r="N526" s="301"/>
      <c r="O526" s="301"/>
      <c r="P526" s="301"/>
      <c r="Q526" s="301"/>
      <c r="R526" s="301"/>
      <c r="S526" s="301"/>
      <c r="T526" s="301"/>
      <c r="U526" s="301"/>
      <c r="V526" s="301"/>
      <c r="W526" s="301"/>
      <c r="X526" s="301"/>
      <c r="Y526" s="301"/>
      <c r="Z526" s="301"/>
      <c r="AA526" s="302"/>
      <c r="AB526" s="287"/>
      <c r="AC526" s="288"/>
      <c r="AJ526" s="13"/>
      <c r="AK526" s="13"/>
      <c r="AL526" s="108"/>
    </row>
    <row r="527" spans="1:38" ht="45" customHeight="1" x14ac:dyDescent="0.2">
      <c r="A527" s="340" t="s">
        <v>25</v>
      </c>
      <c r="B527" s="316"/>
      <c r="C527" s="316"/>
      <c r="D527" s="317"/>
      <c r="E527" s="56">
        <v>6</v>
      </c>
      <c r="F527" s="300" t="s">
        <v>69</v>
      </c>
      <c r="G527" s="301"/>
      <c r="H527" s="301"/>
      <c r="I527" s="301"/>
      <c r="J527" s="301"/>
      <c r="K527" s="301"/>
      <c r="L527" s="301"/>
      <c r="M527" s="301"/>
      <c r="N527" s="301"/>
      <c r="O527" s="301"/>
      <c r="P527" s="301"/>
      <c r="Q527" s="301"/>
      <c r="R527" s="301"/>
      <c r="S527" s="301"/>
      <c r="T527" s="301"/>
      <c r="U527" s="301"/>
      <c r="V527" s="301"/>
      <c r="W527" s="301"/>
      <c r="X527" s="301"/>
      <c r="Y527" s="301"/>
      <c r="Z527" s="301"/>
      <c r="AA527" s="301"/>
      <c r="AB527" s="287"/>
      <c r="AC527" s="288"/>
      <c r="AJ527" s="13"/>
      <c r="AK527" s="13"/>
      <c r="AL527" s="108"/>
    </row>
    <row r="528" spans="1:38" ht="42" customHeight="1" x14ac:dyDescent="0.2">
      <c r="A528" s="341"/>
      <c r="B528" s="320"/>
      <c r="C528" s="320"/>
      <c r="D528" s="321"/>
      <c r="E528" s="57">
        <v>7</v>
      </c>
      <c r="F528" s="300" t="s">
        <v>70</v>
      </c>
      <c r="G528" s="301"/>
      <c r="H528" s="301"/>
      <c r="I528" s="301"/>
      <c r="J528" s="301"/>
      <c r="K528" s="301"/>
      <c r="L528" s="301"/>
      <c r="M528" s="301"/>
      <c r="N528" s="301"/>
      <c r="O528" s="301"/>
      <c r="P528" s="301"/>
      <c r="Q528" s="301"/>
      <c r="R528" s="301"/>
      <c r="S528" s="301"/>
      <c r="T528" s="301"/>
      <c r="U528" s="301"/>
      <c r="V528" s="301"/>
      <c r="W528" s="301"/>
      <c r="X528" s="301"/>
      <c r="Y528" s="301"/>
      <c r="Z528" s="301"/>
      <c r="AA528" s="302"/>
      <c r="AB528" s="287"/>
      <c r="AC528" s="288"/>
      <c r="AJ528" s="13"/>
      <c r="AK528" s="13"/>
      <c r="AL528" s="108"/>
    </row>
    <row r="529" spans="1:38" ht="26.25" customHeight="1" x14ac:dyDescent="0.2">
      <c r="A529" s="340" t="s">
        <v>26</v>
      </c>
      <c r="B529" s="316"/>
      <c r="C529" s="316"/>
      <c r="D529" s="317"/>
      <c r="E529" s="311">
        <v>8</v>
      </c>
      <c r="F529" s="340" t="s">
        <v>71</v>
      </c>
      <c r="G529" s="343"/>
      <c r="H529" s="343"/>
      <c r="I529" s="343"/>
      <c r="J529" s="343"/>
      <c r="K529" s="343"/>
      <c r="L529" s="343"/>
      <c r="M529" s="343"/>
      <c r="N529" s="343"/>
      <c r="O529" s="343"/>
      <c r="P529" s="343"/>
      <c r="Q529" s="343"/>
      <c r="R529" s="343"/>
      <c r="S529" s="343"/>
      <c r="T529" s="343"/>
      <c r="U529" s="343"/>
      <c r="V529" s="343"/>
      <c r="W529" s="343"/>
      <c r="X529" s="343"/>
      <c r="Y529" s="343"/>
      <c r="Z529" s="343"/>
      <c r="AA529" s="343"/>
      <c r="AB529" s="287"/>
      <c r="AC529" s="288"/>
      <c r="AJ529" s="13"/>
      <c r="AK529" s="13"/>
      <c r="AL529" s="108"/>
    </row>
    <row r="530" spans="1:38" ht="28.5" customHeight="1" x14ac:dyDescent="0.2">
      <c r="A530" s="103"/>
      <c r="B530" s="103"/>
      <c r="C530" s="103"/>
      <c r="D530" s="103"/>
      <c r="E530" s="342"/>
      <c r="F530" s="344" t="s">
        <v>63</v>
      </c>
      <c r="G530" s="345"/>
      <c r="H530" s="345"/>
      <c r="I530" s="345"/>
      <c r="J530" s="345"/>
      <c r="K530" s="345"/>
      <c r="L530" s="345"/>
      <c r="M530" s="345"/>
      <c r="N530" s="345"/>
      <c r="O530" s="345"/>
      <c r="P530" s="345"/>
      <c r="Q530" s="345"/>
      <c r="R530" s="345"/>
      <c r="S530" s="345"/>
      <c r="T530" s="345"/>
      <c r="U530" s="345"/>
      <c r="V530" s="345"/>
      <c r="W530" s="345"/>
      <c r="X530" s="345"/>
      <c r="Y530" s="345"/>
      <c r="Z530" s="345"/>
      <c r="AA530" s="346"/>
      <c r="AB530" s="291"/>
      <c r="AC530" s="292"/>
      <c r="AJ530" s="13"/>
      <c r="AK530" s="13"/>
      <c r="AL530" s="108"/>
    </row>
    <row r="531" spans="1:38" ht="21" customHeight="1" x14ac:dyDescent="0.2">
      <c r="A531" s="104"/>
      <c r="B531" s="103"/>
      <c r="C531" s="103"/>
      <c r="D531" s="105"/>
      <c r="E531" s="312"/>
      <c r="F531" s="314"/>
      <c r="G531" s="315"/>
      <c r="H531" s="315"/>
      <c r="I531" s="315"/>
      <c r="J531" s="315"/>
      <c r="K531" s="315"/>
      <c r="L531" s="315"/>
      <c r="M531" s="315"/>
      <c r="N531" s="315"/>
      <c r="O531" s="315"/>
      <c r="P531" s="315"/>
      <c r="Q531" s="315"/>
      <c r="R531" s="315"/>
      <c r="S531" s="315"/>
      <c r="T531" s="315"/>
      <c r="U531" s="315"/>
      <c r="V531" s="315"/>
      <c r="W531" s="315"/>
      <c r="X531" s="315"/>
      <c r="Y531" s="315"/>
      <c r="Z531" s="315"/>
      <c r="AA531" s="315"/>
      <c r="AB531" s="289"/>
      <c r="AC531" s="290"/>
      <c r="AH531" s="63">
        <f>F531</f>
        <v>0</v>
      </c>
      <c r="AJ531" s="13"/>
      <c r="AK531" s="13"/>
      <c r="AL531" s="108"/>
    </row>
    <row r="532" spans="1:38" ht="179.1" customHeight="1" x14ac:dyDescent="0.2">
      <c r="A532" s="340" t="s">
        <v>27</v>
      </c>
      <c r="B532" s="316"/>
      <c r="C532" s="316"/>
      <c r="D532" s="317"/>
      <c r="E532" s="348">
        <v>9</v>
      </c>
      <c r="F532" s="350" t="s">
        <v>72</v>
      </c>
      <c r="G532" s="338"/>
      <c r="H532" s="338"/>
      <c r="I532" s="338"/>
      <c r="J532" s="338"/>
      <c r="K532" s="338"/>
      <c r="L532" s="338"/>
      <c r="M532" s="338"/>
      <c r="N532" s="338"/>
      <c r="O532" s="338"/>
      <c r="P532" s="338"/>
      <c r="Q532" s="338"/>
      <c r="R532" s="338"/>
      <c r="S532" s="338"/>
      <c r="T532" s="338"/>
      <c r="U532" s="338"/>
      <c r="V532" s="338"/>
      <c r="W532" s="338"/>
      <c r="X532" s="338"/>
      <c r="Y532" s="338"/>
      <c r="Z532" s="338"/>
      <c r="AA532" s="338"/>
      <c r="AB532" s="287"/>
      <c r="AC532" s="288"/>
      <c r="AJ532" s="13"/>
      <c r="AK532" s="13"/>
      <c r="AL532" s="108"/>
    </row>
    <row r="533" spans="1:38" ht="21" customHeight="1" x14ac:dyDescent="0.2">
      <c r="A533" s="347"/>
      <c r="B533" s="318"/>
      <c r="C533" s="318"/>
      <c r="D533" s="319"/>
      <c r="E533" s="349"/>
      <c r="F533" s="314"/>
      <c r="G533" s="315"/>
      <c r="H533" s="315"/>
      <c r="I533" s="315"/>
      <c r="J533" s="315"/>
      <c r="K533" s="315"/>
      <c r="L533" s="315"/>
      <c r="M533" s="315"/>
      <c r="N533" s="315"/>
      <c r="O533" s="315"/>
      <c r="P533" s="315"/>
      <c r="Q533" s="315"/>
      <c r="R533" s="315"/>
      <c r="S533" s="315"/>
      <c r="T533" s="315"/>
      <c r="U533" s="315"/>
      <c r="V533" s="315"/>
      <c r="W533" s="315"/>
      <c r="X533" s="315"/>
      <c r="Y533" s="315"/>
      <c r="Z533" s="315"/>
      <c r="AA533" s="315"/>
      <c r="AB533" s="289"/>
      <c r="AC533" s="290"/>
      <c r="AH533" s="63">
        <f>F533</f>
        <v>0</v>
      </c>
      <c r="AJ533" s="13"/>
      <c r="AK533" s="13"/>
      <c r="AL533" s="108"/>
    </row>
    <row r="534" spans="1:38" ht="75" customHeight="1" x14ac:dyDescent="0.2">
      <c r="A534" s="347"/>
      <c r="B534" s="318"/>
      <c r="C534" s="318"/>
      <c r="D534" s="319"/>
      <c r="E534" s="106">
        <v>10</v>
      </c>
      <c r="F534" s="304" t="s">
        <v>73</v>
      </c>
      <c r="G534" s="304"/>
      <c r="H534" s="304"/>
      <c r="I534" s="304"/>
      <c r="J534" s="304"/>
      <c r="K534" s="304"/>
      <c r="L534" s="304"/>
      <c r="M534" s="304"/>
      <c r="N534" s="304"/>
      <c r="O534" s="304"/>
      <c r="P534" s="304"/>
      <c r="Q534" s="304"/>
      <c r="R534" s="304"/>
      <c r="S534" s="304"/>
      <c r="T534" s="304"/>
      <c r="U534" s="304"/>
      <c r="V534" s="304"/>
      <c r="W534" s="304"/>
      <c r="X534" s="304"/>
      <c r="Y534" s="304"/>
      <c r="Z534" s="304"/>
      <c r="AA534" s="323"/>
      <c r="AB534" s="287"/>
      <c r="AC534" s="288"/>
      <c r="AJ534" s="13"/>
      <c r="AK534" s="13"/>
      <c r="AL534" s="108"/>
    </row>
    <row r="535" spans="1:38" ht="168.6" customHeight="1" x14ac:dyDescent="0.2">
      <c r="A535" s="305" t="s">
        <v>64</v>
      </c>
      <c r="B535" s="306"/>
      <c r="C535" s="306"/>
      <c r="D535" s="307"/>
      <c r="E535" s="336">
        <v>11</v>
      </c>
      <c r="F535" s="338" t="s">
        <v>74</v>
      </c>
      <c r="G535" s="338"/>
      <c r="H535" s="338"/>
      <c r="I535" s="338"/>
      <c r="J535" s="338"/>
      <c r="K535" s="338"/>
      <c r="L535" s="338"/>
      <c r="M535" s="338"/>
      <c r="N535" s="338"/>
      <c r="O535" s="338"/>
      <c r="P535" s="338"/>
      <c r="Q535" s="338"/>
      <c r="R535" s="338"/>
      <c r="S535" s="338"/>
      <c r="T535" s="338"/>
      <c r="U535" s="338"/>
      <c r="V535" s="338"/>
      <c r="W535" s="338"/>
      <c r="X535" s="338"/>
      <c r="Y535" s="338"/>
      <c r="Z535" s="338"/>
      <c r="AA535" s="338"/>
      <c r="AB535" s="287"/>
      <c r="AC535" s="288"/>
      <c r="AJ535" s="13"/>
      <c r="AK535" s="13"/>
      <c r="AL535" s="108"/>
    </row>
    <row r="536" spans="1:38" ht="19.5" customHeight="1" x14ac:dyDescent="0.2">
      <c r="A536" s="333"/>
      <c r="B536" s="334"/>
      <c r="C536" s="334"/>
      <c r="D536" s="335"/>
      <c r="E536" s="337"/>
      <c r="F536" s="314"/>
      <c r="G536" s="315"/>
      <c r="H536" s="315"/>
      <c r="I536" s="315"/>
      <c r="J536" s="315"/>
      <c r="K536" s="315"/>
      <c r="L536" s="315"/>
      <c r="M536" s="315"/>
      <c r="N536" s="315"/>
      <c r="O536" s="315"/>
      <c r="P536" s="315"/>
      <c r="Q536" s="315"/>
      <c r="R536" s="315"/>
      <c r="S536" s="315"/>
      <c r="T536" s="315"/>
      <c r="U536" s="315"/>
      <c r="V536" s="315"/>
      <c r="W536" s="315"/>
      <c r="X536" s="315"/>
      <c r="Y536" s="315"/>
      <c r="Z536" s="315"/>
      <c r="AA536" s="315"/>
      <c r="AB536" s="289"/>
      <c r="AC536" s="290"/>
      <c r="AH536" s="63">
        <f>F536</f>
        <v>0</v>
      </c>
      <c r="AJ536" s="13"/>
      <c r="AK536" s="13"/>
      <c r="AL536" s="108"/>
    </row>
    <row r="537" spans="1:38" ht="36" customHeight="1" x14ac:dyDescent="0.2">
      <c r="A537" s="308"/>
      <c r="B537" s="309"/>
      <c r="C537" s="309"/>
      <c r="D537" s="310"/>
      <c r="E537" s="58">
        <v>12</v>
      </c>
      <c r="F537" s="338" t="s">
        <v>75</v>
      </c>
      <c r="G537" s="338"/>
      <c r="H537" s="338"/>
      <c r="I537" s="338"/>
      <c r="J537" s="338"/>
      <c r="K537" s="338"/>
      <c r="L537" s="338"/>
      <c r="M537" s="338"/>
      <c r="N537" s="338"/>
      <c r="O537" s="338"/>
      <c r="P537" s="338"/>
      <c r="Q537" s="338"/>
      <c r="R537" s="338"/>
      <c r="S537" s="338"/>
      <c r="T537" s="338"/>
      <c r="U537" s="338"/>
      <c r="V537" s="338"/>
      <c r="W537" s="338"/>
      <c r="X537" s="338"/>
      <c r="Y537" s="338"/>
      <c r="Z537" s="338"/>
      <c r="AA537" s="339"/>
      <c r="AB537" s="287"/>
      <c r="AC537" s="288"/>
      <c r="AJ537" s="13"/>
      <c r="AK537" s="13"/>
      <c r="AL537" s="108"/>
    </row>
    <row r="538" spans="1:38" ht="46.5" customHeight="1" x14ac:dyDescent="0.2">
      <c r="A538" s="305" t="s">
        <v>31</v>
      </c>
      <c r="B538" s="306"/>
      <c r="C538" s="306"/>
      <c r="D538" s="307"/>
      <c r="E538" s="311">
        <f t="shared" ref="E538" si="0">E537+1</f>
        <v>13</v>
      </c>
      <c r="F538" s="313" t="s">
        <v>76</v>
      </c>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287"/>
      <c r="AC538" s="288"/>
      <c r="AJ538" s="13"/>
      <c r="AK538" s="13"/>
      <c r="AL538" s="108"/>
    </row>
    <row r="539" spans="1:38" ht="18.600000000000001" customHeight="1" x14ac:dyDescent="0.2">
      <c r="A539" s="308"/>
      <c r="B539" s="309"/>
      <c r="C539" s="309"/>
      <c r="D539" s="310"/>
      <c r="E539" s="312"/>
      <c r="F539" s="314"/>
      <c r="G539" s="315"/>
      <c r="H539" s="315"/>
      <c r="I539" s="315"/>
      <c r="J539" s="315"/>
      <c r="K539" s="315"/>
      <c r="L539" s="315"/>
      <c r="M539" s="315"/>
      <c r="N539" s="315"/>
      <c r="O539" s="315"/>
      <c r="P539" s="315"/>
      <c r="Q539" s="315"/>
      <c r="R539" s="315"/>
      <c r="S539" s="315"/>
      <c r="T539" s="315"/>
      <c r="U539" s="315"/>
      <c r="V539" s="315"/>
      <c r="W539" s="315"/>
      <c r="X539" s="315"/>
      <c r="Y539" s="315"/>
      <c r="Z539" s="315"/>
      <c r="AA539" s="315"/>
      <c r="AB539" s="289"/>
      <c r="AC539" s="290"/>
      <c r="AJ539" s="13"/>
      <c r="AK539" s="13"/>
      <c r="AL539" s="108"/>
    </row>
    <row r="540" spans="1:38" ht="98.25" customHeight="1" x14ac:dyDescent="0.2">
      <c r="A540" s="316" t="s">
        <v>29</v>
      </c>
      <c r="B540" s="316"/>
      <c r="C540" s="316"/>
      <c r="D540" s="317"/>
      <c r="E540" s="311">
        <f>E538+1</f>
        <v>14</v>
      </c>
      <c r="F540" s="322" t="s">
        <v>77</v>
      </c>
      <c r="G540" s="304"/>
      <c r="H540" s="304"/>
      <c r="I540" s="304"/>
      <c r="J540" s="304"/>
      <c r="K540" s="304"/>
      <c r="L540" s="304"/>
      <c r="M540" s="304"/>
      <c r="N540" s="304"/>
      <c r="O540" s="304"/>
      <c r="P540" s="304"/>
      <c r="Q540" s="304"/>
      <c r="R540" s="304"/>
      <c r="S540" s="304"/>
      <c r="T540" s="304"/>
      <c r="U540" s="304"/>
      <c r="V540" s="304"/>
      <c r="W540" s="304"/>
      <c r="X540" s="304"/>
      <c r="Y540" s="304"/>
      <c r="Z540" s="304"/>
      <c r="AA540" s="304"/>
      <c r="AB540" s="287"/>
      <c r="AC540" s="288"/>
      <c r="AJ540" s="13"/>
      <c r="AK540" s="13"/>
      <c r="AL540" s="108"/>
    </row>
    <row r="541" spans="1:38" ht="18.600000000000001" customHeight="1" x14ac:dyDescent="0.2">
      <c r="A541" s="318"/>
      <c r="B541" s="318"/>
      <c r="C541" s="318"/>
      <c r="D541" s="319"/>
      <c r="E541" s="312"/>
      <c r="F541" s="314"/>
      <c r="G541" s="315"/>
      <c r="H541" s="315"/>
      <c r="I541" s="315"/>
      <c r="J541" s="315"/>
      <c r="K541" s="315"/>
      <c r="L541" s="315"/>
      <c r="M541" s="315"/>
      <c r="N541" s="315"/>
      <c r="O541" s="315"/>
      <c r="P541" s="315"/>
      <c r="Q541" s="315"/>
      <c r="R541" s="315"/>
      <c r="S541" s="315"/>
      <c r="T541" s="315"/>
      <c r="U541" s="315"/>
      <c r="V541" s="315"/>
      <c r="W541" s="315"/>
      <c r="X541" s="315"/>
      <c r="Y541" s="315"/>
      <c r="Z541" s="315"/>
      <c r="AA541" s="315"/>
      <c r="AB541" s="289"/>
      <c r="AC541" s="290"/>
      <c r="AH541" s="63">
        <f>F541</f>
        <v>0</v>
      </c>
      <c r="AJ541" s="13"/>
      <c r="AK541" s="13"/>
      <c r="AL541" s="108"/>
    </row>
    <row r="542" spans="1:38" ht="73.5" customHeight="1" x14ac:dyDescent="0.2">
      <c r="A542" s="318"/>
      <c r="B542" s="318"/>
      <c r="C542" s="318"/>
      <c r="D542" s="319"/>
      <c r="E542" s="58">
        <f>E540+1</f>
        <v>15</v>
      </c>
      <c r="F542" s="304" t="s">
        <v>78</v>
      </c>
      <c r="G542" s="304"/>
      <c r="H542" s="304"/>
      <c r="I542" s="304"/>
      <c r="J542" s="304"/>
      <c r="K542" s="304"/>
      <c r="L542" s="304"/>
      <c r="M542" s="304"/>
      <c r="N542" s="304"/>
      <c r="O542" s="304"/>
      <c r="P542" s="304"/>
      <c r="Q542" s="304"/>
      <c r="R542" s="304"/>
      <c r="S542" s="304"/>
      <c r="T542" s="304"/>
      <c r="U542" s="304"/>
      <c r="V542" s="304"/>
      <c r="W542" s="304"/>
      <c r="X542" s="304"/>
      <c r="Y542" s="304"/>
      <c r="Z542" s="304"/>
      <c r="AA542" s="323"/>
      <c r="AB542" s="293"/>
      <c r="AC542" s="294"/>
      <c r="AJ542" s="13"/>
      <c r="AK542" s="13"/>
      <c r="AL542" s="108"/>
    </row>
    <row r="543" spans="1:38" ht="99.75" customHeight="1" x14ac:dyDescent="0.2">
      <c r="A543" s="320"/>
      <c r="B543" s="320"/>
      <c r="C543" s="320"/>
      <c r="D543" s="321"/>
      <c r="E543" s="58">
        <v>16</v>
      </c>
      <c r="F543" s="322" t="s">
        <v>79</v>
      </c>
      <c r="G543" s="322"/>
      <c r="H543" s="322"/>
      <c r="I543" s="322"/>
      <c r="J543" s="322"/>
      <c r="K543" s="322"/>
      <c r="L543" s="322"/>
      <c r="M543" s="322"/>
      <c r="N543" s="322"/>
      <c r="O543" s="322"/>
      <c r="P543" s="322"/>
      <c r="Q543" s="322"/>
      <c r="R543" s="322"/>
      <c r="S543" s="322"/>
      <c r="T543" s="322"/>
      <c r="U543" s="322"/>
      <c r="V543" s="322"/>
      <c r="W543" s="322"/>
      <c r="X543" s="322"/>
      <c r="Y543" s="322"/>
      <c r="Z543" s="322"/>
      <c r="AA543" s="324"/>
      <c r="AB543" s="293"/>
      <c r="AC543" s="294"/>
      <c r="AJ543" s="13"/>
      <c r="AK543" s="13"/>
      <c r="AL543" s="108"/>
    </row>
    <row r="544" spans="1:38" x14ac:dyDescent="0.2">
      <c r="AJ544" s="13"/>
      <c r="AK544" s="13"/>
      <c r="AL544" s="108"/>
    </row>
    <row r="545" spans="1:38" ht="92.1" customHeight="1" x14ac:dyDescent="0.2">
      <c r="A545" s="281" t="s">
        <v>0</v>
      </c>
      <c r="B545" s="278"/>
      <c r="C545" s="278"/>
      <c r="D545" s="248" t="s">
        <v>145</v>
      </c>
      <c r="E545" s="248"/>
      <c r="F545" s="248"/>
      <c r="G545" s="248"/>
      <c r="H545" s="248"/>
      <c r="I545" s="248"/>
      <c r="J545" s="248"/>
      <c r="K545" s="248"/>
      <c r="L545" s="248"/>
      <c r="M545" s="248"/>
      <c r="N545" s="248"/>
      <c r="O545" s="248"/>
      <c r="P545" s="248"/>
      <c r="Q545" s="248"/>
      <c r="R545" s="248"/>
      <c r="S545" s="248"/>
      <c r="T545" s="248"/>
      <c r="U545" s="107"/>
      <c r="V545" s="107"/>
      <c r="W545" s="107"/>
      <c r="X545" s="107"/>
      <c r="Y545" s="282" t="s">
        <v>47</v>
      </c>
      <c r="Z545" s="283"/>
      <c r="AA545" s="283"/>
      <c r="AB545" s="283"/>
      <c r="AC545" s="284"/>
      <c r="AJ545" s="13"/>
      <c r="AK545" s="256"/>
      <c r="AL545" s="108"/>
    </row>
    <row r="546" spans="1:38" ht="75.95" customHeight="1" x14ac:dyDescent="0.2">
      <c r="A546" s="325" t="s">
        <v>146</v>
      </c>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7">
        <f>SUM(AB540+AB538+AB535+AB532+AB529+AB527+AB525+AB523+AB521)</f>
        <v>0</v>
      </c>
      <c r="Z546" s="328"/>
      <c r="AA546" s="328"/>
      <c r="AB546" s="328"/>
      <c r="AC546" s="329"/>
      <c r="AJ546" s="13"/>
      <c r="AK546" s="256"/>
      <c r="AL546" s="108"/>
    </row>
    <row r="547" spans="1:38" ht="15" x14ac:dyDescent="0.2">
      <c r="A547" s="100"/>
      <c r="B547" s="101"/>
      <c r="C547" s="101"/>
      <c r="D547" s="101"/>
      <c r="E547" s="101"/>
      <c r="F547" s="101"/>
      <c r="G547" s="101"/>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J547" s="13"/>
      <c r="AK547" s="13"/>
      <c r="AL547" s="108"/>
    </row>
    <row r="548" spans="1:38" x14ac:dyDescent="0.2">
      <c r="AJ548" s="13"/>
      <c r="AK548" s="13"/>
      <c r="AL548" s="108"/>
    </row>
    <row r="549" spans="1:38" ht="92.1" customHeight="1" x14ac:dyDescent="0.2">
      <c r="A549" s="281" t="s">
        <v>0</v>
      </c>
      <c r="B549" s="278"/>
      <c r="C549" s="278"/>
      <c r="D549" s="269" t="s">
        <v>92</v>
      </c>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70"/>
      <c r="AJ549" s="13"/>
      <c r="AK549" s="13"/>
      <c r="AL549" s="256"/>
    </row>
    <row r="550" spans="1:38" x14ac:dyDescent="0.2">
      <c r="AJ550" s="13"/>
      <c r="AK550" s="13"/>
      <c r="AL550" s="256"/>
    </row>
    <row r="551" spans="1:38" x14ac:dyDescent="0.2">
      <c r="AJ551" s="13"/>
      <c r="AK551" s="13"/>
      <c r="AL551" s="256"/>
    </row>
    <row r="552" spans="1:38" x14ac:dyDescent="0.2">
      <c r="AJ552" s="13"/>
      <c r="AK552" s="13"/>
      <c r="AL552" s="256"/>
    </row>
    <row r="553" spans="1:38" ht="110.25" customHeight="1" x14ac:dyDescent="0.2">
      <c r="AK553" s="78"/>
      <c r="AL553" s="124"/>
    </row>
  </sheetData>
  <sheetProtection algorithmName="SHA-512" hashValue="ii4fErv50VlDptSQ0u8q63IRZ+I9fYjESS0cIRujY2Vm3r0DnYKLGLHZb8PaU9nADY3qYtcM/XD54/hwdccySQ==" saltValue="JDBiO9X9ck2zlkWlkZopBQ==" spinCount="100000" sheet="1" objects="1" scenarios="1"/>
  <dataConsolidate/>
  <mergeCells count="604">
    <mergeCell ref="AK451:AK455"/>
    <mergeCell ref="AK81:AK84"/>
    <mergeCell ref="A169:B169"/>
    <mergeCell ref="C169:AC169"/>
    <mergeCell ref="A197:B197"/>
    <mergeCell ref="C197:AC197"/>
    <mergeCell ref="A223:B223"/>
    <mergeCell ref="C223:AC223"/>
    <mergeCell ref="A235:B235"/>
    <mergeCell ref="C235:AC235"/>
    <mergeCell ref="A246:B246"/>
    <mergeCell ref="C246:AC246"/>
    <mergeCell ref="C272:Z272"/>
    <mergeCell ref="B174:AC174"/>
    <mergeCell ref="A175:Z175"/>
    <mergeCell ref="AA175:AB175"/>
    <mergeCell ref="A176:Z176"/>
    <mergeCell ref="AA176:AB176"/>
    <mergeCell ref="A177:AC177"/>
    <mergeCell ref="AA178:AC178"/>
    <mergeCell ref="A179:Z179"/>
    <mergeCell ref="AA179:AC179"/>
    <mergeCell ref="AA244:AC244"/>
    <mergeCell ref="A239:AC239"/>
    <mergeCell ref="AL549:AL552"/>
    <mergeCell ref="AL288:AL294"/>
    <mergeCell ref="B181:AC181"/>
    <mergeCell ref="A182:Q182"/>
    <mergeCell ref="A183:Z183"/>
    <mergeCell ref="AA183:AB183"/>
    <mergeCell ref="A191:Z191"/>
    <mergeCell ref="AA191:AB191"/>
    <mergeCell ref="A192:AC192"/>
    <mergeCell ref="AA193:AC193"/>
    <mergeCell ref="A194:Z194"/>
    <mergeCell ref="AA194:AC194"/>
    <mergeCell ref="A184:Z184"/>
    <mergeCell ref="AA184:AB184"/>
    <mergeCell ref="A185:AC185"/>
    <mergeCell ref="AA186:AC186"/>
    <mergeCell ref="A187:Z187"/>
    <mergeCell ref="AA187:AC187"/>
    <mergeCell ref="A189:Q189"/>
    <mergeCell ref="A190:Z190"/>
    <mergeCell ref="AA190:AB190"/>
    <mergeCell ref="AA273:AC273"/>
    <mergeCell ref="A269:Z269"/>
    <mergeCell ref="AA270:AC270"/>
    <mergeCell ref="AA262:AB262"/>
    <mergeCell ref="A209:AC209"/>
    <mergeCell ref="AA210:AC210"/>
    <mergeCell ref="AA229:AB229"/>
    <mergeCell ref="AA251:AB251"/>
    <mergeCell ref="A228:AC228"/>
    <mergeCell ref="AA240:AB240"/>
    <mergeCell ref="A204:AC204"/>
    <mergeCell ref="B248:AC248"/>
    <mergeCell ref="A244:Z244"/>
    <mergeCell ref="A205:AB205"/>
    <mergeCell ref="A218:Z218"/>
    <mergeCell ref="AA218:AB218"/>
    <mergeCell ref="A219:AC219"/>
    <mergeCell ref="AA211:AC211"/>
    <mergeCell ref="AA230:AB230"/>
    <mergeCell ref="A255:Z255"/>
    <mergeCell ref="A259:AC259"/>
    <mergeCell ref="A262:Z262"/>
    <mergeCell ref="A253:AC253"/>
    <mergeCell ref="AA254:AC254"/>
    <mergeCell ref="A162:AC162"/>
    <mergeCell ref="A163:Z163"/>
    <mergeCell ref="AA163:AB163"/>
    <mergeCell ref="A164:Z164"/>
    <mergeCell ref="AA164:AB164"/>
    <mergeCell ref="A165:AC165"/>
    <mergeCell ref="AA166:AC166"/>
    <mergeCell ref="A167:Z167"/>
    <mergeCell ref="AA167:AC167"/>
    <mergeCell ref="A155:Z155"/>
    <mergeCell ref="AA155:AB155"/>
    <mergeCell ref="A156:AC156"/>
    <mergeCell ref="A157:AB157"/>
    <mergeCell ref="A158:AB158"/>
    <mergeCell ref="E159:Z159"/>
    <mergeCell ref="AA159:AC159"/>
    <mergeCell ref="A160:Z160"/>
    <mergeCell ref="AA160:AC160"/>
    <mergeCell ref="AA144:AB144"/>
    <mergeCell ref="A145:Z145"/>
    <mergeCell ref="AA145:AB145"/>
    <mergeCell ref="A146:AC146"/>
    <mergeCell ref="AA147:AC147"/>
    <mergeCell ref="A148:Z148"/>
    <mergeCell ref="AA148:AC148"/>
    <mergeCell ref="A152:AC152"/>
    <mergeCell ref="AA154:AB154"/>
    <mergeCell ref="A134:AC134"/>
    <mergeCell ref="AA135:AB135"/>
    <mergeCell ref="A136:Z136"/>
    <mergeCell ref="AA136:AB136"/>
    <mergeCell ref="A137:AC137"/>
    <mergeCell ref="AA138:AC138"/>
    <mergeCell ref="A139:Z139"/>
    <mergeCell ref="AA139:AC139"/>
    <mergeCell ref="A143:AC143"/>
    <mergeCell ref="A124:AC124"/>
    <mergeCell ref="A125:Y125"/>
    <mergeCell ref="Z125:AC125"/>
    <mergeCell ref="A126:Y126"/>
    <mergeCell ref="Z126:AC126"/>
    <mergeCell ref="A127:Y127"/>
    <mergeCell ref="Z127:AC127"/>
    <mergeCell ref="AA129:AC129"/>
    <mergeCell ref="A130:Z130"/>
    <mergeCell ref="AA130:AC130"/>
    <mergeCell ref="A114:Z114"/>
    <mergeCell ref="AA114:AB114"/>
    <mergeCell ref="A115:AC115"/>
    <mergeCell ref="AA116:AC116"/>
    <mergeCell ref="A117:Z117"/>
    <mergeCell ref="AA117:AC117"/>
    <mergeCell ref="AA121:AB121"/>
    <mergeCell ref="A122:Z122"/>
    <mergeCell ref="AA122:AB122"/>
    <mergeCell ref="AA109:AC109"/>
    <mergeCell ref="A75:AC75"/>
    <mergeCell ref="A77:AC77"/>
    <mergeCell ref="A78:G78"/>
    <mergeCell ref="H78:AC78"/>
    <mergeCell ref="A99:AC99"/>
    <mergeCell ref="A103:AC103"/>
    <mergeCell ref="AA113:AB113"/>
    <mergeCell ref="A81:AC81"/>
    <mergeCell ref="A82:B82"/>
    <mergeCell ref="A83:B83"/>
    <mergeCell ref="A84:AC84"/>
    <mergeCell ref="A85:AC85"/>
    <mergeCell ref="A87:AC87"/>
    <mergeCell ref="A88:G88"/>
    <mergeCell ref="H88:AC88"/>
    <mergeCell ref="A89:G90"/>
    <mergeCell ref="H89:AC89"/>
    <mergeCell ref="H90:AC90"/>
    <mergeCell ref="A107:AC107"/>
    <mergeCell ref="A93:AC93"/>
    <mergeCell ref="A95:AC95"/>
    <mergeCell ref="A97:C97"/>
    <mergeCell ref="AK72:AK78"/>
    <mergeCell ref="AK63:AK67"/>
    <mergeCell ref="AA105:AB105"/>
    <mergeCell ref="A106:Z106"/>
    <mergeCell ref="AA106:AB106"/>
    <mergeCell ref="A58:G58"/>
    <mergeCell ref="H58:AC58"/>
    <mergeCell ref="A46:AC46"/>
    <mergeCell ref="A35:AC35"/>
    <mergeCell ref="A63:AC63"/>
    <mergeCell ref="A64:AC64"/>
    <mergeCell ref="A66:AC66"/>
    <mergeCell ref="A67:G67"/>
    <mergeCell ref="H67:AC67"/>
    <mergeCell ref="Y71:AC71"/>
    <mergeCell ref="A72:X72"/>
    <mergeCell ref="Y72:AC72"/>
    <mergeCell ref="A74:AC74"/>
    <mergeCell ref="AK40:AK41"/>
    <mergeCell ref="A39:C39"/>
    <mergeCell ref="D39:AC39"/>
    <mergeCell ref="A42:AA42"/>
    <mergeCell ref="AB42:AC42"/>
    <mergeCell ref="A44:AA44"/>
    <mergeCell ref="A7:AC7"/>
    <mergeCell ref="Y60:AC60"/>
    <mergeCell ref="A61:X61"/>
    <mergeCell ref="Y61:AC61"/>
    <mergeCell ref="A37:AC37"/>
    <mergeCell ref="A38:G38"/>
    <mergeCell ref="H38:AC38"/>
    <mergeCell ref="A18:AC18"/>
    <mergeCell ref="A19:AC19"/>
    <mergeCell ref="A21:AC21"/>
    <mergeCell ref="A25:AC25"/>
    <mergeCell ref="T22:AC22"/>
    <mergeCell ref="J22:R22"/>
    <mergeCell ref="A22:H22"/>
    <mergeCell ref="A57:AC57"/>
    <mergeCell ref="A8:AC8"/>
    <mergeCell ref="A12:AC12"/>
    <mergeCell ref="D14:AC14"/>
    <mergeCell ref="D15:AC15"/>
    <mergeCell ref="G9:V9"/>
    <mergeCell ref="A32:AC32"/>
    <mergeCell ref="A33:AC33"/>
    <mergeCell ref="A36:G36"/>
    <mergeCell ref="H36:AC36"/>
    <mergeCell ref="A497:D497"/>
    <mergeCell ref="AA207:AB207"/>
    <mergeCell ref="AA208:AB208"/>
    <mergeCell ref="AA220:AC220"/>
    <mergeCell ref="A221:Z221"/>
    <mergeCell ref="AA221:AC221"/>
    <mergeCell ref="A217:Z217"/>
    <mergeCell ref="A216:AC216"/>
    <mergeCell ref="AA217:AB217"/>
    <mergeCell ref="A257:B257"/>
    <mergeCell ref="C257:AC257"/>
    <mergeCell ref="A279:B279"/>
    <mergeCell ref="C279:AC279"/>
    <mergeCell ref="A207:Z207"/>
    <mergeCell ref="A208:Z208"/>
    <mergeCell ref="A229:Z229"/>
    <mergeCell ref="A230:Z230"/>
    <mergeCell ref="A240:Z240"/>
    <mergeCell ref="A241:Z241"/>
    <mergeCell ref="A251:Z251"/>
    <mergeCell ref="A252:Z252"/>
    <mergeCell ref="A261:Z261"/>
    <mergeCell ref="AA267:AC267"/>
    <mergeCell ref="A250:AC250"/>
    <mergeCell ref="AB510:AC510"/>
    <mergeCell ref="AB511:AC511"/>
    <mergeCell ref="E509:AA509"/>
    <mergeCell ref="E510:AA510"/>
    <mergeCell ref="E511:AA511"/>
    <mergeCell ref="AB500:AC500"/>
    <mergeCell ref="E500:AA500"/>
    <mergeCell ref="AB501:AC501"/>
    <mergeCell ref="E501:AA501"/>
    <mergeCell ref="AB502:AC502"/>
    <mergeCell ref="E502:AA502"/>
    <mergeCell ref="AB503:AC503"/>
    <mergeCell ref="E503:AA503"/>
    <mergeCell ref="AB506:AC506"/>
    <mergeCell ref="E506:AA506"/>
    <mergeCell ref="AB507:AC507"/>
    <mergeCell ref="E507:AA507"/>
    <mergeCell ref="AB509:AC509"/>
    <mergeCell ref="C274:Z274"/>
    <mergeCell ref="AA266:AC266"/>
    <mergeCell ref="AA264:AC264"/>
    <mergeCell ref="A10:AC10"/>
    <mergeCell ref="A13:AC13"/>
    <mergeCell ref="A16:AC16"/>
    <mergeCell ref="A17:AC17"/>
    <mergeCell ref="A30:X30"/>
    <mergeCell ref="Y30:AC30"/>
    <mergeCell ref="A23:H23"/>
    <mergeCell ref="A27:C27"/>
    <mergeCell ref="D27:AC27"/>
    <mergeCell ref="D20:AF20"/>
    <mergeCell ref="A20:C20"/>
    <mergeCell ref="A14:C15"/>
    <mergeCell ref="Y29:AC29"/>
    <mergeCell ref="AA108:AC108"/>
    <mergeCell ref="A227:AC227"/>
    <mergeCell ref="A200:AC200"/>
    <mergeCell ref="AA274:AC274"/>
    <mergeCell ref="AA269:AC269"/>
    <mergeCell ref="A211:Z211"/>
    <mergeCell ref="D97:AC97"/>
    <mergeCell ref="A109:Z109"/>
    <mergeCell ref="A281:AC281"/>
    <mergeCell ref="AA272:AC272"/>
    <mergeCell ref="A231:AC231"/>
    <mergeCell ref="AA232:AC232"/>
    <mergeCell ref="A233:Z233"/>
    <mergeCell ref="AA233:AC233"/>
    <mergeCell ref="A352:AC352"/>
    <mergeCell ref="A286:AC286"/>
    <mergeCell ref="AA252:AB252"/>
    <mergeCell ref="AA241:AB241"/>
    <mergeCell ref="A242:AC242"/>
    <mergeCell ref="AA243:AC243"/>
    <mergeCell ref="AA255:AC255"/>
    <mergeCell ref="AA261:AB261"/>
    <mergeCell ref="C266:Z266"/>
    <mergeCell ref="C268:Z268"/>
    <mergeCell ref="AA268:AC268"/>
    <mergeCell ref="A270:Z270"/>
    <mergeCell ref="AA271:AC271"/>
    <mergeCell ref="AA265:AC265"/>
    <mergeCell ref="A264:Z264"/>
    <mergeCell ref="A263:AC263"/>
    <mergeCell ref="A275:AC275"/>
    <mergeCell ref="A277:AC277"/>
    <mergeCell ref="A494:AC494"/>
    <mergeCell ref="A412:AC412"/>
    <mergeCell ref="A413:AB413"/>
    <mergeCell ref="A414:AB414"/>
    <mergeCell ref="A415:AB415"/>
    <mergeCell ref="A416:AB416"/>
    <mergeCell ref="A417:AB417"/>
    <mergeCell ref="A418:AB418"/>
    <mergeCell ref="A420:AC420"/>
    <mergeCell ref="A468:AC468"/>
    <mergeCell ref="A426:AC426"/>
    <mergeCell ref="AA436:AC436"/>
    <mergeCell ref="A437:AC437"/>
    <mergeCell ref="A439:C439"/>
    <mergeCell ref="D439:AC439"/>
    <mergeCell ref="AA476:AC476"/>
    <mergeCell ref="A477:AC477"/>
    <mergeCell ref="A479:AC479"/>
    <mergeCell ref="A463:C463"/>
    <mergeCell ref="D463:AC463"/>
    <mergeCell ref="A465:AC465"/>
    <mergeCell ref="A466:Z466"/>
    <mergeCell ref="AA466:AB466"/>
    <mergeCell ref="A467:Z467"/>
    <mergeCell ref="A515:C515"/>
    <mergeCell ref="D515:AC515"/>
    <mergeCell ref="A510:D511"/>
    <mergeCell ref="A509:D509"/>
    <mergeCell ref="A513:AC513"/>
    <mergeCell ref="A495:C495"/>
    <mergeCell ref="D495:AC495"/>
    <mergeCell ref="A500:D500"/>
    <mergeCell ref="E498:AA498"/>
    <mergeCell ref="E499:AA499"/>
    <mergeCell ref="AB498:AC499"/>
    <mergeCell ref="A512:AC512"/>
    <mergeCell ref="A504:D505"/>
    <mergeCell ref="A507:D508"/>
    <mergeCell ref="A501:D501"/>
    <mergeCell ref="A506:D506"/>
    <mergeCell ref="A502:D503"/>
    <mergeCell ref="AB504:AC504"/>
    <mergeCell ref="E504:AA504"/>
    <mergeCell ref="AB505:AC505"/>
    <mergeCell ref="E505:AA505"/>
    <mergeCell ref="A498:D499"/>
    <mergeCell ref="AB497:AC497"/>
    <mergeCell ref="A496:AC496"/>
    <mergeCell ref="A519:AC519"/>
    <mergeCell ref="A520:D520"/>
    <mergeCell ref="F520:AA520"/>
    <mergeCell ref="AB520:AC520"/>
    <mergeCell ref="A521:D522"/>
    <mergeCell ref="E521:E522"/>
    <mergeCell ref="F521:AA521"/>
    <mergeCell ref="AB521:AC522"/>
    <mergeCell ref="F522:AA522"/>
    <mergeCell ref="E497:AA497"/>
    <mergeCell ref="A535:D537"/>
    <mergeCell ref="E535:E536"/>
    <mergeCell ref="F535:AA535"/>
    <mergeCell ref="F536:AA536"/>
    <mergeCell ref="F537:AA537"/>
    <mergeCell ref="A527:D528"/>
    <mergeCell ref="F527:AA527"/>
    <mergeCell ref="F528:AA528"/>
    <mergeCell ref="A529:D529"/>
    <mergeCell ref="E529:E531"/>
    <mergeCell ref="F529:AA529"/>
    <mergeCell ref="F530:AA530"/>
    <mergeCell ref="F531:AA531"/>
    <mergeCell ref="A532:D534"/>
    <mergeCell ref="E532:E533"/>
    <mergeCell ref="F532:AA532"/>
    <mergeCell ref="F533:AA533"/>
    <mergeCell ref="F534:AA534"/>
    <mergeCell ref="A524:D524"/>
    <mergeCell ref="F524:AA524"/>
    <mergeCell ref="A525:D526"/>
    <mergeCell ref="F525:AA525"/>
    <mergeCell ref="F526:AA526"/>
    <mergeCell ref="AB537:AC537"/>
    <mergeCell ref="AB535:AC536"/>
    <mergeCell ref="A523:D523"/>
    <mergeCell ref="F523:AA523"/>
    <mergeCell ref="A549:C549"/>
    <mergeCell ref="D549:AC549"/>
    <mergeCell ref="A538:D539"/>
    <mergeCell ref="E538:E539"/>
    <mergeCell ref="F538:AA538"/>
    <mergeCell ref="AB538:AC539"/>
    <mergeCell ref="F539:AA539"/>
    <mergeCell ref="A540:D543"/>
    <mergeCell ref="E540:E541"/>
    <mergeCell ref="F540:AA540"/>
    <mergeCell ref="AB540:AC541"/>
    <mergeCell ref="F541:AA541"/>
    <mergeCell ref="F542:AA542"/>
    <mergeCell ref="AB542:AC542"/>
    <mergeCell ref="F543:AA543"/>
    <mergeCell ref="AB543:AC543"/>
    <mergeCell ref="A546:X546"/>
    <mergeCell ref="Y546:AC546"/>
    <mergeCell ref="AB523:AC523"/>
    <mergeCell ref="AK288:AK294"/>
    <mergeCell ref="A545:C545"/>
    <mergeCell ref="D545:T545"/>
    <mergeCell ref="Y545:AC545"/>
    <mergeCell ref="AK545:AK546"/>
    <mergeCell ref="AK412:AK416"/>
    <mergeCell ref="AK443:AK448"/>
    <mergeCell ref="AK323:AK329"/>
    <mergeCell ref="A340:AC340"/>
    <mergeCell ref="A328:AC328"/>
    <mergeCell ref="A333:AC333"/>
    <mergeCell ref="A309:AC309"/>
    <mergeCell ref="AB532:AC533"/>
    <mergeCell ref="AB529:AC531"/>
    <mergeCell ref="AB528:AC528"/>
    <mergeCell ref="AB527:AC527"/>
    <mergeCell ref="AB526:AC526"/>
    <mergeCell ref="AB525:AC525"/>
    <mergeCell ref="AB524:AC524"/>
    <mergeCell ref="AB534:AC534"/>
    <mergeCell ref="A410:AB410"/>
    <mergeCell ref="A343:AC343"/>
    <mergeCell ref="AB508:AC508"/>
    <mergeCell ref="E508:AA508"/>
    <mergeCell ref="AA355:AB355"/>
    <mergeCell ref="A356:Z356"/>
    <mergeCell ref="AA356:AB356"/>
    <mergeCell ref="A321:AC321"/>
    <mergeCell ref="A323:AC323"/>
    <mergeCell ref="A330:AC330"/>
    <mergeCell ref="A319:AC319"/>
    <mergeCell ref="A301:AC301"/>
    <mergeCell ref="AA302:AC302"/>
    <mergeCell ref="A303:AC303"/>
    <mergeCell ref="A305:C305"/>
    <mergeCell ref="D305:AC305"/>
    <mergeCell ref="A307:AC307"/>
    <mergeCell ref="A314:AC314"/>
    <mergeCell ref="A316:AC316"/>
    <mergeCell ref="A312:AC312"/>
    <mergeCell ref="A347:AC347"/>
    <mergeCell ref="AA348:AB348"/>
    <mergeCell ref="A349:Z349"/>
    <mergeCell ref="AA349:AB349"/>
    <mergeCell ref="A350:AC350"/>
    <mergeCell ref="AA351:AC351"/>
    <mergeCell ref="A335:AC335"/>
    <mergeCell ref="A341:Z341"/>
    <mergeCell ref="AK495:AK496"/>
    <mergeCell ref="AK52:AK58"/>
    <mergeCell ref="A69:C69"/>
    <mergeCell ref="D69:AC69"/>
    <mergeCell ref="A461:AC461"/>
    <mergeCell ref="A445:AC445"/>
    <mergeCell ref="A406:AB406"/>
    <mergeCell ref="A407:AB407"/>
    <mergeCell ref="A408:AB408"/>
    <mergeCell ref="A409:AB409"/>
    <mergeCell ref="A421:AB421"/>
    <mergeCell ref="A422:AB422"/>
    <mergeCell ref="A423:AB423"/>
    <mergeCell ref="A425:AC425"/>
    <mergeCell ref="A428:C428"/>
    <mergeCell ref="D428:AC428"/>
    <mergeCell ref="A430:AC430"/>
    <mergeCell ref="A402:C402"/>
    <mergeCell ref="D402:AC402"/>
    <mergeCell ref="A404:AC404"/>
    <mergeCell ref="A405:AB405"/>
    <mergeCell ref="A361:AC361"/>
    <mergeCell ref="A355:Z355"/>
    <mergeCell ref="A283:C283"/>
    <mergeCell ref="A285:AC285"/>
    <mergeCell ref="A288:Z288"/>
    <mergeCell ref="AA288:AB288"/>
    <mergeCell ref="A289:Z289"/>
    <mergeCell ref="AA289:AB289"/>
    <mergeCell ref="A290:AC290"/>
    <mergeCell ref="AA291:AC291"/>
    <mergeCell ref="A292:AC292"/>
    <mergeCell ref="D283:AC283"/>
    <mergeCell ref="A294:C294"/>
    <mergeCell ref="D294:AC294"/>
    <mergeCell ref="A296:AC296"/>
    <mergeCell ref="A297:AC297"/>
    <mergeCell ref="A298:AC298"/>
    <mergeCell ref="A299:Z299"/>
    <mergeCell ref="AA299:AB299"/>
    <mergeCell ref="A300:Z300"/>
    <mergeCell ref="AA300:AB300"/>
    <mergeCell ref="AA341:AB341"/>
    <mergeCell ref="A342:Z342"/>
    <mergeCell ref="AA342:AB342"/>
    <mergeCell ref="AA344:AC344"/>
    <mergeCell ref="A459:AC459"/>
    <mergeCell ref="AA460:AC460"/>
    <mergeCell ref="A462:AC462"/>
    <mergeCell ref="A449:AC449"/>
    <mergeCell ref="A450:Z450"/>
    <mergeCell ref="AA450:AB450"/>
    <mergeCell ref="A451:Z451"/>
    <mergeCell ref="AA451:AB451"/>
    <mergeCell ref="A452:AC452"/>
    <mergeCell ref="AA453:AC453"/>
    <mergeCell ref="A454:AC454"/>
    <mergeCell ref="A357:AC357"/>
    <mergeCell ref="AA358:AC358"/>
    <mergeCell ref="A362:Z362"/>
    <mergeCell ref="AA362:AB362"/>
    <mergeCell ref="A363:Z363"/>
    <mergeCell ref="AA363:AB363"/>
    <mergeCell ref="AA365:AC365"/>
    <mergeCell ref="A369:Z369"/>
    <mergeCell ref="AA369:AB369"/>
    <mergeCell ref="A332:Z332"/>
    <mergeCell ref="AA332:AB332"/>
    <mergeCell ref="AA334:AC334"/>
    <mergeCell ref="A338:AC338"/>
    <mergeCell ref="A456:AC456"/>
    <mergeCell ref="A457:Z457"/>
    <mergeCell ref="AA457:AB457"/>
    <mergeCell ref="A458:Z458"/>
    <mergeCell ref="AA458:AB458"/>
    <mergeCell ref="A441:AC441"/>
    <mergeCell ref="A442:AC442"/>
    <mergeCell ref="A443:Z443"/>
    <mergeCell ref="AA443:AB443"/>
    <mergeCell ref="A444:Z444"/>
    <mergeCell ref="AA444:AB444"/>
    <mergeCell ref="AA446:AC446"/>
    <mergeCell ref="A447:AC447"/>
    <mergeCell ref="A432:AC432"/>
    <mergeCell ref="A373:AC373"/>
    <mergeCell ref="A375:AC375"/>
    <mergeCell ref="AA379:AC379"/>
    <mergeCell ref="A345:AC345"/>
    <mergeCell ref="A354:AC354"/>
    <mergeCell ref="A348:Z348"/>
    <mergeCell ref="AA320:AC320"/>
    <mergeCell ref="A324:Z324"/>
    <mergeCell ref="AA324:AB324"/>
    <mergeCell ref="A325:Z325"/>
    <mergeCell ref="AA325:AB325"/>
    <mergeCell ref="A326:AC326"/>
    <mergeCell ref="AA327:AC327"/>
    <mergeCell ref="A331:Z331"/>
    <mergeCell ref="AA331:AB331"/>
    <mergeCell ref="A310:Z310"/>
    <mergeCell ref="AA310:AB310"/>
    <mergeCell ref="A311:Z311"/>
    <mergeCell ref="AA311:AB311"/>
    <mergeCell ref="AA313:AC313"/>
    <mergeCell ref="A317:Z317"/>
    <mergeCell ref="AA317:AB317"/>
    <mergeCell ref="A318:Z318"/>
    <mergeCell ref="AA318:AB318"/>
    <mergeCell ref="A364:AC364"/>
    <mergeCell ref="A366:AC366"/>
    <mergeCell ref="A368:AC368"/>
    <mergeCell ref="A359:AC359"/>
    <mergeCell ref="A370:Z370"/>
    <mergeCell ref="AA370:AB370"/>
    <mergeCell ref="A371:AC371"/>
    <mergeCell ref="AA372:AC372"/>
    <mergeCell ref="A376:Z376"/>
    <mergeCell ref="AA376:AB376"/>
    <mergeCell ref="AA467:AB467"/>
    <mergeCell ref="AA469:AC469"/>
    <mergeCell ref="A470:AC470"/>
    <mergeCell ref="A377:Z377"/>
    <mergeCell ref="AA377:AB377"/>
    <mergeCell ref="A378:AC378"/>
    <mergeCell ref="A380:AC380"/>
    <mergeCell ref="A433:Z433"/>
    <mergeCell ref="AA433:AB433"/>
    <mergeCell ref="A434:Z434"/>
    <mergeCell ref="AA434:AB434"/>
    <mergeCell ref="A435:AC435"/>
    <mergeCell ref="A488:Z488"/>
    <mergeCell ref="AA488:AB488"/>
    <mergeCell ref="A489:AC489"/>
    <mergeCell ref="AA490:AC490"/>
    <mergeCell ref="A491:AC491"/>
    <mergeCell ref="A411:AB411"/>
    <mergeCell ref="A419:AB419"/>
    <mergeCell ref="A424:AB424"/>
    <mergeCell ref="A480:Z480"/>
    <mergeCell ref="AA480:AB480"/>
    <mergeCell ref="A481:Z481"/>
    <mergeCell ref="AA481:AB481"/>
    <mergeCell ref="A482:AC482"/>
    <mergeCell ref="AA483:AC483"/>
    <mergeCell ref="A484:AC484"/>
    <mergeCell ref="A486:AC486"/>
    <mergeCell ref="A487:Z487"/>
    <mergeCell ref="AA487:AB487"/>
    <mergeCell ref="A472:AC472"/>
    <mergeCell ref="A473:Z473"/>
    <mergeCell ref="AA473:AB473"/>
    <mergeCell ref="A474:Z474"/>
    <mergeCell ref="AA474:AB474"/>
    <mergeCell ref="A475:AC475"/>
    <mergeCell ref="AB44:AC44"/>
    <mergeCell ref="A53:AC53"/>
    <mergeCell ref="A54:G54"/>
    <mergeCell ref="H54:AC54"/>
    <mergeCell ref="A45:AC45"/>
    <mergeCell ref="A47:X47"/>
    <mergeCell ref="Y47:AC47"/>
    <mergeCell ref="A48:X48"/>
    <mergeCell ref="Y48:AC48"/>
    <mergeCell ref="W49:AC49"/>
    <mergeCell ref="A50:AC50"/>
    <mergeCell ref="A51:AC51"/>
    <mergeCell ref="A52:AC52"/>
  </mergeCells>
  <conditionalFormatting sqref="A275:AC275">
    <cfRule type="cellIs" dxfId="54" priority="154" operator="notEqual">
      <formula>""</formula>
    </cfRule>
  </conditionalFormatting>
  <conditionalFormatting sqref="A495">
    <cfRule type="expression" dxfId="53" priority="114">
      <formula>#REF!=2</formula>
    </cfRule>
    <cfRule type="expression" dxfId="52" priority="115">
      <formula>"$AD$581=2"</formula>
    </cfRule>
  </conditionalFormatting>
  <conditionalFormatting sqref="D495">
    <cfRule type="expression" dxfId="51" priority="112">
      <formula>#REF!=2</formula>
    </cfRule>
    <cfRule type="expression" dxfId="50" priority="113">
      <formula>"$AD$581=2"</formula>
    </cfRule>
  </conditionalFormatting>
  <conditionalFormatting sqref="A106:Z106">
    <cfRule type="cellIs" dxfId="49" priority="92" operator="equal">
      <formula>"Bitte widersprüchliche Eingabe korrigieren"</formula>
    </cfRule>
  </conditionalFormatting>
  <conditionalFormatting sqref="A294:C294">
    <cfRule type="expression" dxfId="48" priority="60">
      <formula>$AD$601=2</formula>
    </cfRule>
    <cfRule type="expression" dxfId="47" priority="61">
      <formula>"$AD$581=2"</formula>
    </cfRule>
  </conditionalFormatting>
  <conditionalFormatting sqref="A305:C305">
    <cfRule type="expression" dxfId="46" priority="59">
      <formula>$AD$611=2</formula>
    </cfRule>
  </conditionalFormatting>
  <conditionalFormatting sqref="D305:AC305">
    <cfRule type="expression" dxfId="45" priority="58">
      <formula>$AD$305=2</formula>
    </cfRule>
  </conditionalFormatting>
  <conditionalFormatting sqref="D294:AC294">
    <cfRule type="expression" dxfId="44" priority="57">
      <formula>$AD$294=2</formula>
    </cfRule>
  </conditionalFormatting>
  <conditionalFormatting sqref="A439:AC439">
    <cfRule type="expression" dxfId="43" priority="32">
      <formula>$AD$419=2</formula>
    </cfRule>
  </conditionalFormatting>
  <conditionalFormatting sqref="A114:Z114">
    <cfRule type="cellIs" dxfId="42" priority="12" operator="equal">
      <formula>"Bitte widersprüchliche Eingabe korrigieren"</formula>
    </cfRule>
  </conditionalFormatting>
  <conditionalFormatting sqref="A122:Z122">
    <cfRule type="cellIs" dxfId="41" priority="11" operator="equal">
      <formula>"Bitte widersprüchliche Eingabe korrigieren"</formula>
    </cfRule>
  </conditionalFormatting>
  <conditionalFormatting sqref="A136:Z136">
    <cfRule type="cellIs" dxfId="40" priority="10" operator="equal">
      <formula>"Bitte widersprüchliche Eingabe korrigieren"</formula>
    </cfRule>
  </conditionalFormatting>
  <conditionalFormatting sqref="A145:Z145">
    <cfRule type="cellIs" dxfId="39" priority="9" operator="equal">
      <formula>"Bitte widersprüchliche Eingabe korrigieren"</formula>
    </cfRule>
  </conditionalFormatting>
  <conditionalFormatting sqref="A155:Z155">
    <cfRule type="cellIs" dxfId="38" priority="8" operator="equal">
      <formula>"Bitte widersprüchliche Eingabe korrigieren"</formula>
    </cfRule>
  </conditionalFormatting>
  <conditionalFormatting sqref="W49:AC49">
    <cfRule type="containsText" dxfId="37" priority="4" operator="containsText" text="Keine Angabe erforderlich">
      <formula>NOT(ISERROR(SEARCH("Keine Angabe erforderlich",W49)))</formula>
    </cfRule>
  </conditionalFormatting>
  <conditionalFormatting sqref="A52">
    <cfRule type="containsText" dxfId="36" priority="3" operator="containsText" text="Es handelt sich um eine neu gebaute Forschungseinrichtung, daher keine Angabe erforderlich">
      <formula>NOT(ISERROR(SEARCH("Es handelt sich um eine neu gebaute Forschungseinrichtung, daher keine Angabe erforderlich",A52)))</formula>
    </cfRule>
  </conditionalFormatting>
  <conditionalFormatting sqref="A45:AC45">
    <cfRule type="containsText" dxfId="35" priority="2" operator="containsText" text="Hinweis: der Ergebnisindikator E01 wird bei neu gebauten Forschungseinrichtungen erst ein Jahr nach Fertigstellung erhoben. Hierfür werden Sie ein Jahr nach Abschluss des Vorhabens ">
      <formula>NOT(ISERROR(SEARCH("Hinweis: der Ergebnisindikator E01 wird bei neu gebauten Forschungseinrichtungen erst ein Jahr nach Fertigstellung erhoben. Hierfür werden Sie ein Jahr nach Abschluss des Vorhabens ",A45)))</formula>
    </cfRule>
  </conditionalFormatting>
  <conditionalFormatting sqref="A46:AC46">
    <cfRule type="containsText" dxfId="34" priority="1" operator="containsText" text="(Datum laut Formular zum Verwendungsnachweis) über ZuMa aufgefordert den Wert mitzuteilen. Der erreichte Wert zu E01 ist jetzt noch nicht zu berichten und Sie können das Feld leer lassen.">
      <formula>NOT(ISERROR(SEARCH("(Datum laut Formular zum Verwendungsnachweis) über ZuMa aufgefordert den Wert mitzuteilen. Der erreichte Wert zu E01 ist jetzt noch nicht zu berichten und Sie können das Feld leer lassen.",A46)))</formula>
    </cfRule>
  </conditionalFormatting>
  <hyperlinks>
    <hyperlink ref="C169:AC169" location="'Ergänzende Informationen'!A35" display="Ergänzende Informationen zu 5. Energieerzeugung und Energieverbrauch"/>
    <hyperlink ref="C197:AC197" location="'Ergänzende Informationen'!A37" display="Ergänzende Informationen zu 6. Materialeinsatz"/>
    <hyperlink ref="C223:AC223" location="'Ergänzende Informationen'!A42" display="Ergänzende Informationen zu 7. Veränderungen des Transportaufkommens und der Transportarten"/>
    <hyperlink ref="C235:AC235" location="'Ergänzende Informationen'!A47" display="Ergänzende Informationen zu 8. Aufbau und Weitergabe umweltrelevanten Wissens"/>
    <hyperlink ref="C246:AC246" location="'Ergänzende Informationen'!A49" display="Ergänzende Informationen zu 9. Umweltfreundliche Beschaffung"/>
    <hyperlink ref="C257:AC257" location="'Ergänzende Informationen'!A52" display="Ergänzende Informationen zu 10. Umweltwirkungen von angestoßenen Investitionen und von angestoßenem Konsum"/>
    <hyperlink ref="C279:AC279" location="'Ergänzende Informationen'!A55" display="Ergänzende Informationen zu 11. Indirekte Wirkungen auf Schutzgüter"/>
    <hyperlink ref="D463:AC463"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
&amp;C&amp;P</firstFooter>
  </headerFooter>
  <rowBreaks count="7" manualBreakCount="7">
    <brk id="23" max="28" man="1"/>
    <brk id="92" max="28" man="1"/>
    <brk id="236" max="28" man="1"/>
    <brk id="258" max="28" man="1"/>
    <brk id="277" max="16383" man="1"/>
    <brk id="449" max="28" man="1"/>
    <brk id="49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268</xdr:row>
                    <xdr:rowOff>0</xdr:rowOff>
                  </from>
                  <to>
                    <xdr:col>43</xdr:col>
                    <xdr:colOff>28575</xdr:colOff>
                    <xdr:row>268</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269</xdr:row>
                    <xdr:rowOff>0</xdr:rowOff>
                  </from>
                  <to>
                    <xdr:col>43</xdr:col>
                    <xdr:colOff>28575</xdr:colOff>
                    <xdr:row>270</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9525</xdr:colOff>
                    <xdr:row>205</xdr:row>
                    <xdr:rowOff>152400</xdr:rowOff>
                  </from>
                  <to>
                    <xdr:col>43</xdr:col>
                    <xdr:colOff>9525</xdr:colOff>
                    <xdr:row>207</xdr:row>
                    <xdr:rowOff>9525</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9525</xdr:colOff>
                    <xdr:row>206</xdr:row>
                    <xdr:rowOff>180975</xdr:rowOff>
                  </from>
                  <to>
                    <xdr:col>43</xdr:col>
                    <xdr:colOff>9525</xdr:colOff>
                    <xdr:row>208</xdr:row>
                    <xdr:rowOff>9525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226</xdr:row>
                    <xdr:rowOff>904875</xdr:rowOff>
                  </from>
                  <to>
                    <xdr:col>43</xdr:col>
                    <xdr:colOff>9525</xdr:colOff>
                    <xdr:row>229</xdr:row>
                    <xdr:rowOff>28575</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228</xdr:row>
                    <xdr:rowOff>171450</xdr:rowOff>
                  </from>
                  <to>
                    <xdr:col>43</xdr:col>
                    <xdr:colOff>9525</xdr:colOff>
                    <xdr:row>230</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238</xdr:row>
                    <xdr:rowOff>381000</xdr:rowOff>
                  </from>
                  <to>
                    <xdr:col>43</xdr:col>
                    <xdr:colOff>9525</xdr:colOff>
                    <xdr:row>240</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239</xdr:row>
                    <xdr:rowOff>171450</xdr:rowOff>
                  </from>
                  <to>
                    <xdr:col>43</xdr:col>
                    <xdr:colOff>28575</xdr:colOff>
                    <xdr:row>241</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249</xdr:row>
                    <xdr:rowOff>371475</xdr:rowOff>
                  </from>
                  <to>
                    <xdr:col>43</xdr:col>
                    <xdr:colOff>28575</xdr:colOff>
                    <xdr:row>251</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250</xdr:row>
                    <xdr:rowOff>171450</xdr:rowOff>
                  </from>
                  <to>
                    <xdr:col>43</xdr:col>
                    <xdr:colOff>9525</xdr:colOff>
                    <xdr:row>252</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259</xdr:row>
                    <xdr:rowOff>180975</xdr:rowOff>
                  </from>
                  <to>
                    <xdr:col>28</xdr:col>
                    <xdr:colOff>219075</xdr:colOff>
                    <xdr:row>261</xdr:row>
                    <xdr:rowOff>47625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260</xdr:row>
                    <xdr:rowOff>171450</xdr:rowOff>
                  </from>
                  <to>
                    <xdr:col>43</xdr:col>
                    <xdr:colOff>9525</xdr:colOff>
                    <xdr:row>262</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263</xdr:row>
                    <xdr:rowOff>0</xdr:rowOff>
                  </from>
                  <to>
                    <xdr:col>43</xdr:col>
                    <xdr:colOff>28575</xdr:colOff>
                    <xdr:row>263</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215</xdr:row>
                    <xdr:rowOff>171450</xdr:rowOff>
                  </from>
                  <to>
                    <xdr:col>43</xdr:col>
                    <xdr:colOff>9525</xdr:colOff>
                    <xdr:row>217</xdr:row>
                    <xdr:rowOff>28575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216</xdr:row>
                    <xdr:rowOff>180975</xdr:rowOff>
                  </from>
                  <to>
                    <xdr:col>43</xdr:col>
                    <xdr:colOff>9525</xdr:colOff>
                    <xdr:row>218</xdr:row>
                    <xdr:rowOff>19050</xdr:rowOff>
                  </to>
                </anchor>
              </controlPr>
            </control>
          </mc:Choice>
        </mc:AlternateContent>
        <mc:AlternateContent xmlns:mc="http://schemas.openxmlformats.org/markup-compatibility/2006">
          <mc:Choice Requires="x14">
            <control shapeId="2486" r:id="rId19" name="Check Box 1462">
              <controlPr defaultSize="0" autoFill="0" autoLine="0" autoPict="0">
                <anchor moveWithCells="1">
                  <from>
                    <xdr:col>28</xdr:col>
                    <xdr:colOff>9525</xdr:colOff>
                    <xdr:row>103</xdr:row>
                    <xdr:rowOff>171450</xdr:rowOff>
                  </from>
                  <to>
                    <xdr:col>43</xdr:col>
                    <xdr:colOff>9525</xdr:colOff>
                    <xdr:row>105</xdr:row>
                    <xdr:rowOff>38100</xdr:rowOff>
                  </to>
                </anchor>
              </controlPr>
            </control>
          </mc:Choice>
        </mc:AlternateContent>
        <mc:AlternateContent xmlns:mc="http://schemas.openxmlformats.org/markup-compatibility/2006">
          <mc:Choice Requires="x14">
            <control shapeId="2487" r:id="rId20" name="Check Box 1463">
              <controlPr defaultSize="0" autoFill="0" autoLine="0" autoPict="0">
                <anchor moveWithCells="1">
                  <from>
                    <xdr:col>28</xdr:col>
                    <xdr:colOff>9525</xdr:colOff>
                    <xdr:row>104</xdr:row>
                    <xdr:rowOff>190500</xdr:rowOff>
                  </from>
                  <to>
                    <xdr:col>43</xdr:col>
                    <xdr:colOff>9525</xdr:colOff>
                    <xdr:row>106</xdr:row>
                    <xdr:rowOff>19050</xdr:rowOff>
                  </to>
                </anchor>
              </controlPr>
            </control>
          </mc:Choice>
        </mc:AlternateContent>
        <mc:AlternateContent xmlns:mc="http://schemas.openxmlformats.org/markup-compatibility/2006">
          <mc:Choice Requires="x14">
            <control shapeId="2488" r:id="rId21" name="Check Box 1464">
              <controlPr defaultSize="0" autoFill="0" autoLine="0" autoPict="0">
                <anchor moveWithCells="1">
                  <from>
                    <xdr:col>28</xdr:col>
                    <xdr:colOff>19050</xdr:colOff>
                    <xdr:row>110</xdr:row>
                    <xdr:rowOff>171450</xdr:rowOff>
                  </from>
                  <to>
                    <xdr:col>29</xdr:col>
                    <xdr:colOff>0</xdr:colOff>
                    <xdr:row>113</xdr:row>
                    <xdr:rowOff>38100</xdr:rowOff>
                  </to>
                </anchor>
              </controlPr>
            </control>
          </mc:Choice>
        </mc:AlternateContent>
        <mc:AlternateContent xmlns:mc="http://schemas.openxmlformats.org/markup-compatibility/2006">
          <mc:Choice Requires="x14">
            <control shapeId="2489" r:id="rId22" name="Check Box 1465">
              <controlPr defaultSize="0" autoFill="0" autoLine="0" autoPict="0">
                <anchor moveWithCells="1">
                  <from>
                    <xdr:col>28</xdr:col>
                    <xdr:colOff>19050</xdr:colOff>
                    <xdr:row>112</xdr:row>
                    <xdr:rowOff>171450</xdr:rowOff>
                  </from>
                  <to>
                    <xdr:col>43</xdr:col>
                    <xdr:colOff>9525</xdr:colOff>
                    <xdr:row>114</xdr:row>
                    <xdr:rowOff>19050</xdr:rowOff>
                  </to>
                </anchor>
              </controlPr>
            </control>
          </mc:Choice>
        </mc:AlternateContent>
        <mc:AlternateContent xmlns:mc="http://schemas.openxmlformats.org/markup-compatibility/2006">
          <mc:Choice Requires="x14">
            <control shapeId="2490" r:id="rId23" name="Check Box 1466">
              <controlPr defaultSize="0" autoFill="0" autoLine="0" autoPict="0">
                <anchor moveWithCells="1">
                  <from>
                    <xdr:col>28</xdr:col>
                    <xdr:colOff>9525</xdr:colOff>
                    <xdr:row>119</xdr:row>
                    <xdr:rowOff>180975</xdr:rowOff>
                  </from>
                  <to>
                    <xdr:col>43</xdr:col>
                    <xdr:colOff>9525</xdr:colOff>
                    <xdr:row>121</xdr:row>
                    <xdr:rowOff>28575</xdr:rowOff>
                  </to>
                </anchor>
              </controlPr>
            </control>
          </mc:Choice>
        </mc:AlternateContent>
        <mc:AlternateContent xmlns:mc="http://schemas.openxmlformats.org/markup-compatibility/2006">
          <mc:Choice Requires="x14">
            <control shapeId="2491" r:id="rId24" name="Check Box 1467">
              <controlPr defaultSize="0" autoFill="0" autoLine="0" autoPict="0">
                <anchor moveWithCells="1">
                  <from>
                    <xdr:col>28</xdr:col>
                    <xdr:colOff>9525</xdr:colOff>
                    <xdr:row>120</xdr:row>
                    <xdr:rowOff>180975</xdr:rowOff>
                  </from>
                  <to>
                    <xdr:col>28</xdr:col>
                    <xdr:colOff>228600</xdr:colOff>
                    <xdr:row>122</xdr:row>
                    <xdr:rowOff>28575</xdr:rowOff>
                  </to>
                </anchor>
              </controlPr>
            </control>
          </mc:Choice>
        </mc:AlternateContent>
        <mc:AlternateContent xmlns:mc="http://schemas.openxmlformats.org/markup-compatibility/2006">
          <mc:Choice Requires="x14">
            <control shapeId="2492" r:id="rId25" name="Check Box 1468">
              <controlPr defaultSize="0" autoFill="0" autoLine="0" autoPict="0">
                <anchor moveWithCells="1">
                  <from>
                    <xdr:col>28</xdr:col>
                    <xdr:colOff>9525</xdr:colOff>
                    <xdr:row>133</xdr:row>
                    <xdr:rowOff>371475</xdr:rowOff>
                  </from>
                  <to>
                    <xdr:col>28</xdr:col>
                    <xdr:colOff>228600</xdr:colOff>
                    <xdr:row>135</xdr:row>
                    <xdr:rowOff>9525</xdr:rowOff>
                  </to>
                </anchor>
              </controlPr>
            </control>
          </mc:Choice>
        </mc:AlternateContent>
        <mc:AlternateContent xmlns:mc="http://schemas.openxmlformats.org/markup-compatibility/2006">
          <mc:Choice Requires="x14">
            <control shapeId="2493" r:id="rId26" name="Check Box 1469">
              <controlPr defaultSize="0" autoFill="0" autoLine="0" autoPict="0">
                <anchor moveWithCells="1">
                  <from>
                    <xdr:col>28</xdr:col>
                    <xdr:colOff>9525</xdr:colOff>
                    <xdr:row>134</xdr:row>
                    <xdr:rowOff>219075</xdr:rowOff>
                  </from>
                  <to>
                    <xdr:col>29</xdr:col>
                    <xdr:colOff>0</xdr:colOff>
                    <xdr:row>136</xdr:row>
                    <xdr:rowOff>28575</xdr:rowOff>
                  </to>
                </anchor>
              </controlPr>
            </control>
          </mc:Choice>
        </mc:AlternateContent>
        <mc:AlternateContent xmlns:mc="http://schemas.openxmlformats.org/markup-compatibility/2006">
          <mc:Choice Requires="x14">
            <control shapeId="2494" r:id="rId27" name="Check Box 1470">
              <controlPr defaultSize="0" autoFill="0" autoLine="0" autoPict="0">
                <anchor moveWithCells="1">
                  <from>
                    <xdr:col>28</xdr:col>
                    <xdr:colOff>9525</xdr:colOff>
                    <xdr:row>142</xdr:row>
                    <xdr:rowOff>447675</xdr:rowOff>
                  </from>
                  <to>
                    <xdr:col>43</xdr:col>
                    <xdr:colOff>19050</xdr:colOff>
                    <xdr:row>144</xdr:row>
                    <xdr:rowOff>9525</xdr:rowOff>
                  </to>
                </anchor>
              </controlPr>
            </control>
          </mc:Choice>
        </mc:AlternateContent>
        <mc:AlternateContent xmlns:mc="http://schemas.openxmlformats.org/markup-compatibility/2006">
          <mc:Choice Requires="x14">
            <control shapeId="2495" r:id="rId28" name="Check Box 1471">
              <controlPr defaultSize="0" autoFill="0" autoLine="0" autoPict="0">
                <anchor moveWithCells="1">
                  <from>
                    <xdr:col>28</xdr:col>
                    <xdr:colOff>9525</xdr:colOff>
                    <xdr:row>143</xdr:row>
                    <xdr:rowOff>180975</xdr:rowOff>
                  </from>
                  <to>
                    <xdr:col>43</xdr:col>
                    <xdr:colOff>9525</xdr:colOff>
                    <xdr:row>145</xdr:row>
                    <xdr:rowOff>28575</xdr:rowOff>
                  </to>
                </anchor>
              </controlPr>
            </control>
          </mc:Choice>
        </mc:AlternateContent>
        <mc:AlternateContent xmlns:mc="http://schemas.openxmlformats.org/markup-compatibility/2006">
          <mc:Choice Requires="x14">
            <control shapeId="2496" r:id="rId29" name="Check Box 1472">
              <controlPr defaultSize="0" autoFill="0" autoLine="0" autoPict="0">
                <anchor moveWithCells="1">
                  <from>
                    <xdr:col>28</xdr:col>
                    <xdr:colOff>9525</xdr:colOff>
                    <xdr:row>151</xdr:row>
                    <xdr:rowOff>809625</xdr:rowOff>
                  </from>
                  <to>
                    <xdr:col>29</xdr:col>
                    <xdr:colOff>0</xdr:colOff>
                    <xdr:row>154</xdr:row>
                    <xdr:rowOff>9525</xdr:rowOff>
                  </to>
                </anchor>
              </controlPr>
            </control>
          </mc:Choice>
        </mc:AlternateContent>
        <mc:AlternateContent xmlns:mc="http://schemas.openxmlformats.org/markup-compatibility/2006">
          <mc:Choice Requires="x14">
            <control shapeId="2497" r:id="rId30" name="Check Box 1473">
              <controlPr defaultSize="0" autoFill="0" autoLine="0" autoPict="0">
                <anchor moveWithCells="1">
                  <from>
                    <xdr:col>28</xdr:col>
                    <xdr:colOff>9525</xdr:colOff>
                    <xdr:row>156</xdr:row>
                    <xdr:rowOff>66675</xdr:rowOff>
                  </from>
                  <to>
                    <xdr:col>28</xdr:col>
                    <xdr:colOff>228600</xdr:colOff>
                    <xdr:row>156</xdr:row>
                    <xdr:rowOff>314325</xdr:rowOff>
                  </to>
                </anchor>
              </controlPr>
            </control>
          </mc:Choice>
        </mc:AlternateContent>
        <mc:AlternateContent xmlns:mc="http://schemas.openxmlformats.org/markup-compatibility/2006">
          <mc:Choice Requires="x14">
            <control shapeId="2498" r:id="rId31" name="Check Box 1474">
              <controlPr defaultSize="0" autoFill="0" autoLine="0" autoPict="0">
                <anchor moveWithCells="1">
                  <from>
                    <xdr:col>28</xdr:col>
                    <xdr:colOff>9525</xdr:colOff>
                    <xdr:row>157</xdr:row>
                    <xdr:rowOff>66675</xdr:rowOff>
                  </from>
                  <to>
                    <xdr:col>28</xdr:col>
                    <xdr:colOff>228600</xdr:colOff>
                    <xdr:row>157</xdr:row>
                    <xdr:rowOff>333375</xdr:rowOff>
                  </to>
                </anchor>
              </controlPr>
            </control>
          </mc:Choice>
        </mc:AlternateContent>
        <mc:AlternateContent xmlns:mc="http://schemas.openxmlformats.org/markup-compatibility/2006">
          <mc:Choice Requires="x14">
            <control shapeId="2499" r:id="rId32" name="Check Box 1475">
              <controlPr defaultSize="0" autoFill="0" autoLine="0" autoPict="0">
                <anchor moveWithCells="1">
                  <from>
                    <xdr:col>28</xdr:col>
                    <xdr:colOff>9525</xdr:colOff>
                    <xdr:row>161</xdr:row>
                    <xdr:rowOff>171450</xdr:rowOff>
                  </from>
                  <to>
                    <xdr:col>43</xdr:col>
                    <xdr:colOff>9525</xdr:colOff>
                    <xdr:row>163</xdr:row>
                    <xdr:rowOff>9525</xdr:rowOff>
                  </to>
                </anchor>
              </controlPr>
            </control>
          </mc:Choice>
        </mc:AlternateContent>
        <mc:AlternateContent xmlns:mc="http://schemas.openxmlformats.org/markup-compatibility/2006">
          <mc:Choice Requires="x14">
            <control shapeId="2500" r:id="rId33" name="Check Box 1476">
              <controlPr defaultSize="0" autoFill="0" autoLine="0" autoPict="0">
                <anchor moveWithCells="1">
                  <from>
                    <xdr:col>28</xdr:col>
                    <xdr:colOff>9525</xdr:colOff>
                    <xdr:row>173</xdr:row>
                    <xdr:rowOff>371475</xdr:rowOff>
                  </from>
                  <to>
                    <xdr:col>43</xdr:col>
                    <xdr:colOff>9525</xdr:colOff>
                    <xdr:row>175</xdr:row>
                    <xdr:rowOff>9525</xdr:rowOff>
                  </to>
                </anchor>
              </controlPr>
            </control>
          </mc:Choice>
        </mc:AlternateContent>
        <mc:AlternateContent xmlns:mc="http://schemas.openxmlformats.org/markup-compatibility/2006">
          <mc:Choice Requires="x14">
            <control shapeId="2501" r:id="rId34" name="Check Box 1477">
              <controlPr defaultSize="0" autoFill="0" autoLine="0" autoPict="0">
                <anchor moveWithCells="1">
                  <from>
                    <xdr:col>28</xdr:col>
                    <xdr:colOff>9525</xdr:colOff>
                    <xdr:row>174</xdr:row>
                    <xdr:rowOff>180975</xdr:rowOff>
                  </from>
                  <to>
                    <xdr:col>43</xdr:col>
                    <xdr:colOff>9525</xdr:colOff>
                    <xdr:row>176</xdr:row>
                    <xdr:rowOff>19050</xdr:rowOff>
                  </to>
                </anchor>
              </controlPr>
            </control>
          </mc:Choice>
        </mc:AlternateContent>
        <mc:AlternateContent xmlns:mc="http://schemas.openxmlformats.org/markup-compatibility/2006">
          <mc:Choice Requires="x14">
            <control shapeId="2502" r:id="rId35" name="Check Box 1478">
              <controlPr defaultSize="0" autoFill="0" autoLine="0" autoPict="0">
                <anchor moveWithCells="1">
                  <from>
                    <xdr:col>28</xdr:col>
                    <xdr:colOff>9525</xdr:colOff>
                    <xdr:row>181</xdr:row>
                    <xdr:rowOff>171450</xdr:rowOff>
                  </from>
                  <to>
                    <xdr:col>28</xdr:col>
                    <xdr:colOff>228600</xdr:colOff>
                    <xdr:row>183</xdr:row>
                    <xdr:rowOff>28575</xdr:rowOff>
                  </to>
                </anchor>
              </controlPr>
            </control>
          </mc:Choice>
        </mc:AlternateContent>
        <mc:AlternateContent xmlns:mc="http://schemas.openxmlformats.org/markup-compatibility/2006">
          <mc:Choice Requires="x14">
            <control shapeId="2503" r:id="rId36" name="Check Box 1479">
              <controlPr defaultSize="0" autoFill="0" autoLine="0" autoPict="0">
                <anchor moveWithCells="1">
                  <from>
                    <xdr:col>28</xdr:col>
                    <xdr:colOff>9525</xdr:colOff>
                    <xdr:row>182</xdr:row>
                    <xdr:rowOff>171450</xdr:rowOff>
                  </from>
                  <to>
                    <xdr:col>43</xdr:col>
                    <xdr:colOff>9525</xdr:colOff>
                    <xdr:row>184</xdr:row>
                    <xdr:rowOff>38100</xdr:rowOff>
                  </to>
                </anchor>
              </controlPr>
            </control>
          </mc:Choice>
        </mc:AlternateContent>
        <mc:AlternateContent xmlns:mc="http://schemas.openxmlformats.org/markup-compatibility/2006">
          <mc:Choice Requires="x14">
            <control shapeId="2504" r:id="rId37" name="Check Box 1480">
              <controlPr defaultSize="0" autoFill="0" autoLine="0" autoPict="0">
                <anchor moveWithCells="1">
                  <from>
                    <xdr:col>28</xdr:col>
                    <xdr:colOff>9525</xdr:colOff>
                    <xdr:row>188</xdr:row>
                    <xdr:rowOff>171450</xdr:rowOff>
                  </from>
                  <to>
                    <xdr:col>43</xdr:col>
                    <xdr:colOff>9525</xdr:colOff>
                    <xdr:row>190</xdr:row>
                    <xdr:rowOff>28575</xdr:rowOff>
                  </to>
                </anchor>
              </controlPr>
            </control>
          </mc:Choice>
        </mc:AlternateContent>
        <mc:AlternateContent xmlns:mc="http://schemas.openxmlformats.org/markup-compatibility/2006">
          <mc:Choice Requires="x14">
            <control shapeId="2505" r:id="rId38" name="Check Box 1481">
              <controlPr defaultSize="0" autoFill="0" autoLine="0" autoPict="0">
                <anchor moveWithCells="1">
                  <from>
                    <xdr:col>28</xdr:col>
                    <xdr:colOff>9525</xdr:colOff>
                    <xdr:row>189</xdr:row>
                    <xdr:rowOff>171450</xdr:rowOff>
                  </from>
                  <to>
                    <xdr:col>28</xdr:col>
                    <xdr:colOff>228600</xdr:colOff>
                    <xdr:row>191</xdr:row>
                    <xdr:rowOff>38100</xdr:rowOff>
                  </to>
                </anchor>
              </controlPr>
            </control>
          </mc:Choice>
        </mc:AlternateContent>
        <mc:AlternateContent xmlns:mc="http://schemas.openxmlformats.org/markup-compatibility/2006">
          <mc:Choice Requires="x14">
            <control shapeId="2557" r:id="rId39" name="Group Box 1533">
              <controlPr defaultSize="0" autoFill="0" autoPict="0">
                <anchor moveWithCells="1">
                  <from>
                    <xdr:col>28</xdr:col>
                    <xdr:colOff>0</xdr:colOff>
                    <xdr:row>286</xdr:row>
                    <xdr:rowOff>0</xdr:rowOff>
                  </from>
                  <to>
                    <xdr:col>29</xdr:col>
                    <xdr:colOff>0</xdr:colOff>
                    <xdr:row>289</xdr:row>
                    <xdr:rowOff>0</xdr:rowOff>
                  </to>
                </anchor>
              </controlPr>
            </control>
          </mc:Choice>
        </mc:AlternateContent>
        <mc:AlternateContent xmlns:mc="http://schemas.openxmlformats.org/markup-compatibility/2006">
          <mc:Choice Requires="x14">
            <control shapeId="2560" r:id="rId40" name="Check Box 1536">
              <controlPr defaultSize="0" autoFill="0" autoLine="0" autoPict="0">
                <anchor moveWithCells="1">
                  <from>
                    <xdr:col>28</xdr:col>
                    <xdr:colOff>9525</xdr:colOff>
                    <xdr:row>478</xdr:row>
                    <xdr:rowOff>180975</xdr:rowOff>
                  </from>
                  <to>
                    <xdr:col>43</xdr:col>
                    <xdr:colOff>28575</xdr:colOff>
                    <xdr:row>480</xdr:row>
                    <xdr:rowOff>9525</xdr:rowOff>
                  </to>
                </anchor>
              </controlPr>
            </control>
          </mc:Choice>
        </mc:AlternateContent>
        <mc:AlternateContent xmlns:mc="http://schemas.openxmlformats.org/markup-compatibility/2006">
          <mc:Choice Requires="x14">
            <control shapeId="2562" r:id="rId41" name="Check Box 1538">
              <controlPr defaultSize="0" autoFill="0" autoLine="0" autoPict="0">
                <anchor moveWithCells="1">
                  <from>
                    <xdr:col>28</xdr:col>
                    <xdr:colOff>0</xdr:colOff>
                    <xdr:row>442</xdr:row>
                    <xdr:rowOff>161925</xdr:rowOff>
                  </from>
                  <to>
                    <xdr:col>28</xdr:col>
                    <xdr:colOff>190500</xdr:colOff>
                    <xdr:row>444</xdr:row>
                    <xdr:rowOff>38100</xdr:rowOff>
                  </to>
                </anchor>
              </controlPr>
            </control>
          </mc:Choice>
        </mc:AlternateContent>
        <mc:AlternateContent xmlns:mc="http://schemas.openxmlformats.org/markup-compatibility/2006">
          <mc:Choice Requires="x14">
            <control shapeId="2577" r:id="rId42" name="Group Box 1553">
              <controlPr defaultSize="0" autoFill="0" autoPict="0">
                <anchor moveWithCells="1">
                  <from>
                    <xdr:col>28</xdr:col>
                    <xdr:colOff>0</xdr:colOff>
                    <xdr:row>472</xdr:row>
                    <xdr:rowOff>0</xdr:rowOff>
                  </from>
                  <to>
                    <xdr:col>29</xdr:col>
                    <xdr:colOff>0</xdr:colOff>
                    <xdr:row>474</xdr:row>
                    <xdr:rowOff>0</xdr:rowOff>
                  </to>
                </anchor>
              </controlPr>
            </control>
          </mc:Choice>
        </mc:AlternateContent>
        <mc:AlternateContent xmlns:mc="http://schemas.openxmlformats.org/markup-compatibility/2006">
          <mc:Choice Requires="x14">
            <control shapeId="2596" r:id="rId43" name="Check Box 1572">
              <controlPr defaultSize="0" autoFill="0" autoLine="0" autoPict="0">
                <anchor moveWithCells="1">
                  <from>
                    <xdr:col>28</xdr:col>
                    <xdr:colOff>9525</xdr:colOff>
                    <xdr:row>153</xdr:row>
                    <xdr:rowOff>180975</xdr:rowOff>
                  </from>
                  <to>
                    <xdr:col>29</xdr:col>
                    <xdr:colOff>0</xdr:colOff>
                    <xdr:row>155</xdr:row>
                    <xdr:rowOff>9525</xdr:rowOff>
                  </to>
                </anchor>
              </controlPr>
            </control>
          </mc:Choice>
        </mc:AlternateContent>
        <mc:AlternateContent xmlns:mc="http://schemas.openxmlformats.org/markup-compatibility/2006">
          <mc:Choice Requires="x14">
            <control shapeId="2598" r:id="rId44" name="Check Box 1574">
              <controlPr defaultSize="0" autoFill="0" autoLine="0" autoPict="0">
                <anchor moveWithCells="1">
                  <from>
                    <xdr:col>28</xdr:col>
                    <xdr:colOff>9525</xdr:colOff>
                    <xdr:row>162</xdr:row>
                    <xdr:rowOff>171450</xdr:rowOff>
                  </from>
                  <to>
                    <xdr:col>43</xdr:col>
                    <xdr:colOff>9525</xdr:colOff>
                    <xdr:row>164</xdr:row>
                    <xdr:rowOff>9525</xdr:rowOff>
                  </to>
                </anchor>
              </controlPr>
            </control>
          </mc:Choice>
        </mc:AlternateContent>
        <mc:AlternateContent xmlns:mc="http://schemas.openxmlformats.org/markup-compatibility/2006">
          <mc:Choice Requires="x14">
            <control shapeId="2676" r:id="rId45" name="Group Box 1652">
              <controlPr defaultSize="0" autoFill="0" autoPict="0">
                <anchor moveWithCells="1">
                  <from>
                    <xdr:col>28</xdr:col>
                    <xdr:colOff>0</xdr:colOff>
                    <xdr:row>298</xdr:row>
                    <xdr:rowOff>0</xdr:rowOff>
                  </from>
                  <to>
                    <xdr:col>29</xdr:col>
                    <xdr:colOff>0</xdr:colOff>
                    <xdr:row>300</xdr:row>
                    <xdr:rowOff>0</xdr:rowOff>
                  </to>
                </anchor>
              </controlPr>
            </control>
          </mc:Choice>
        </mc:AlternateContent>
        <mc:AlternateContent xmlns:mc="http://schemas.openxmlformats.org/markup-compatibility/2006">
          <mc:Choice Requires="x14">
            <control shapeId="2677" r:id="rId46" name="Check Box 1653">
              <controlPr defaultSize="0" autoFill="0" autoLine="0" autoPict="0">
                <anchor moveWithCells="1">
                  <from>
                    <xdr:col>28</xdr:col>
                    <xdr:colOff>0</xdr:colOff>
                    <xdr:row>285</xdr:row>
                    <xdr:rowOff>352425</xdr:rowOff>
                  </from>
                  <to>
                    <xdr:col>28</xdr:col>
                    <xdr:colOff>228600</xdr:colOff>
                    <xdr:row>288</xdr:row>
                    <xdr:rowOff>28575</xdr:rowOff>
                  </to>
                </anchor>
              </controlPr>
            </control>
          </mc:Choice>
        </mc:AlternateContent>
        <mc:AlternateContent xmlns:mc="http://schemas.openxmlformats.org/markup-compatibility/2006">
          <mc:Choice Requires="x14">
            <control shapeId="2678" r:id="rId47" name="Check Box 1654">
              <controlPr defaultSize="0" autoFill="0" autoLine="0" autoPict="0">
                <anchor moveWithCells="1">
                  <from>
                    <xdr:col>28</xdr:col>
                    <xdr:colOff>0</xdr:colOff>
                    <xdr:row>287</xdr:row>
                    <xdr:rowOff>171450</xdr:rowOff>
                  </from>
                  <to>
                    <xdr:col>28</xdr:col>
                    <xdr:colOff>219075</xdr:colOff>
                    <xdr:row>289</xdr:row>
                    <xdr:rowOff>28575</xdr:rowOff>
                  </to>
                </anchor>
              </controlPr>
            </control>
          </mc:Choice>
        </mc:AlternateContent>
        <mc:AlternateContent xmlns:mc="http://schemas.openxmlformats.org/markup-compatibility/2006">
          <mc:Choice Requires="x14">
            <control shapeId="2679" r:id="rId48" name="Check Box 1655">
              <controlPr defaultSize="0" autoFill="0" autoLine="0" autoPict="0">
                <anchor moveWithCells="1">
                  <from>
                    <xdr:col>28</xdr:col>
                    <xdr:colOff>9525</xdr:colOff>
                    <xdr:row>297</xdr:row>
                    <xdr:rowOff>638175</xdr:rowOff>
                  </from>
                  <to>
                    <xdr:col>29</xdr:col>
                    <xdr:colOff>0</xdr:colOff>
                    <xdr:row>299</xdr:row>
                    <xdr:rowOff>38100</xdr:rowOff>
                  </to>
                </anchor>
              </controlPr>
            </control>
          </mc:Choice>
        </mc:AlternateContent>
        <mc:AlternateContent xmlns:mc="http://schemas.openxmlformats.org/markup-compatibility/2006">
          <mc:Choice Requires="x14">
            <control shapeId="2680" r:id="rId49" name="Check Box 1656">
              <controlPr defaultSize="0" autoFill="0" autoLine="0" autoPict="0">
                <anchor moveWithCells="1">
                  <from>
                    <xdr:col>28</xdr:col>
                    <xdr:colOff>9525</xdr:colOff>
                    <xdr:row>298</xdr:row>
                    <xdr:rowOff>180975</xdr:rowOff>
                  </from>
                  <to>
                    <xdr:col>28</xdr:col>
                    <xdr:colOff>228600</xdr:colOff>
                    <xdr:row>300</xdr:row>
                    <xdr:rowOff>19050</xdr:rowOff>
                  </to>
                </anchor>
              </controlPr>
            </control>
          </mc:Choice>
        </mc:AlternateContent>
        <mc:AlternateContent xmlns:mc="http://schemas.openxmlformats.org/markup-compatibility/2006">
          <mc:Choice Requires="x14">
            <control shapeId="2711" r:id="rId50" name="Group Box 1687">
              <controlPr defaultSize="0" autoFill="0" autoPict="0">
                <anchor moveWithCells="1">
                  <from>
                    <xdr:col>27</xdr:col>
                    <xdr:colOff>209550</xdr:colOff>
                    <xdr:row>309</xdr:row>
                    <xdr:rowOff>9525</xdr:rowOff>
                  </from>
                  <to>
                    <xdr:col>29</xdr:col>
                    <xdr:colOff>0</xdr:colOff>
                    <xdr:row>310</xdr:row>
                    <xdr:rowOff>238125</xdr:rowOff>
                  </to>
                </anchor>
              </controlPr>
            </control>
          </mc:Choice>
        </mc:AlternateContent>
        <mc:AlternateContent xmlns:mc="http://schemas.openxmlformats.org/markup-compatibility/2006">
          <mc:Choice Requires="x14">
            <control shapeId="2712" r:id="rId51" name="Check Box 1688">
              <controlPr defaultSize="0" autoFill="0" autoLine="0" autoPict="0">
                <anchor moveWithCells="1">
                  <from>
                    <xdr:col>28</xdr:col>
                    <xdr:colOff>9525</xdr:colOff>
                    <xdr:row>309</xdr:row>
                    <xdr:rowOff>0</xdr:rowOff>
                  </from>
                  <to>
                    <xdr:col>29</xdr:col>
                    <xdr:colOff>0</xdr:colOff>
                    <xdr:row>310</xdr:row>
                    <xdr:rowOff>19050</xdr:rowOff>
                  </to>
                </anchor>
              </controlPr>
            </control>
          </mc:Choice>
        </mc:AlternateContent>
        <mc:AlternateContent xmlns:mc="http://schemas.openxmlformats.org/markup-compatibility/2006">
          <mc:Choice Requires="x14">
            <control shapeId="2713" r:id="rId52" name="Check Box 1689">
              <controlPr defaultSize="0" autoFill="0" autoLine="0" autoPict="0">
                <anchor moveWithCells="1">
                  <from>
                    <xdr:col>28</xdr:col>
                    <xdr:colOff>9525</xdr:colOff>
                    <xdr:row>309</xdr:row>
                    <xdr:rowOff>219075</xdr:rowOff>
                  </from>
                  <to>
                    <xdr:col>28</xdr:col>
                    <xdr:colOff>228600</xdr:colOff>
                    <xdr:row>310</xdr:row>
                    <xdr:rowOff>238125</xdr:rowOff>
                  </to>
                </anchor>
              </controlPr>
            </control>
          </mc:Choice>
        </mc:AlternateContent>
        <mc:AlternateContent xmlns:mc="http://schemas.openxmlformats.org/markup-compatibility/2006">
          <mc:Choice Requires="x14">
            <control shapeId="2714" r:id="rId53" name="Group Box 1690">
              <controlPr defaultSize="0" autoFill="0" autoPict="0">
                <anchor moveWithCells="1">
                  <from>
                    <xdr:col>28</xdr:col>
                    <xdr:colOff>0</xdr:colOff>
                    <xdr:row>316</xdr:row>
                    <xdr:rowOff>0</xdr:rowOff>
                  </from>
                  <to>
                    <xdr:col>29</xdr:col>
                    <xdr:colOff>0</xdr:colOff>
                    <xdr:row>318</xdr:row>
                    <xdr:rowOff>0</xdr:rowOff>
                  </to>
                </anchor>
              </controlPr>
            </control>
          </mc:Choice>
        </mc:AlternateContent>
        <mc:AlternateContent xmlns:mc="http://schemas.openxmlformats.org/markup-compatibility/2006">
          <mc:Choice Requires="x14">
            <control shapeId="2715" r:id="rId54" name="Check Box 1691">
              <controlPr defaultSize="0" autoFill="0" autoLine="0" autoPict="0">
                <anchor moveWithCells="1">
                  <from>
                    <xdr:col>28</xdr:col>
                    <xdr:colOff>9525</xdr:colOff>
                    <xdr:row>315</xdr:row>
                    <xdr:rowOff>142875</xdr:rowOff>
                  </from>
                  <to>
                    <xdr:col>43</xdr:col>
                    <xdr:colOff>9525</xdr:colOff>
                    <xdr:row>317</xdr:row>
                    <xdr:rowOff>28575</xdr:rowOff>
                  </to>
                </anchor>
              </controlPr>
            </control>
          </mc:Choice>
        </mc:AlternateContent>
        <mc:AlternateContent xmlns:mc="http://schemas.openxmlformats.org/markup-compatibility/2006">
          <mc:Choice Requires="x14">
            <control shapeId="2716" r:id="rId55" name="Check Box 1692">
              <controlPr defaultSize="0" autoFill="0" autoLine="0" autoPict="0">
                <anchor moveWithCells="1">
                  <from>
                    <xdr:col>28</xdr:col>
                    <xdr:colOff>9525</xdr:colOff>
                    <xdr:row>316</xdr:row>
                    <xdr:rowOff>161925</xdr:rowOff>
                  </from>
                  <to>
                    <xdr:col>28</xdr:col>
                    <xdr:colOff>228600</xdr:colOff>
                    <xdr:row>318</xdr:row>
                    <xdr:rowOff>28575</xdr:rowOff>
                  </to>
                </anchor>
              </controlPr>
            </control>
          </mc:Choice>
        </mc:AlternateContent>
        <mc:AlternateContent xmlns:mc="http://schemas.openxmlformats.org/markup-compatibility/2006">
          <mc:Choice Requires="x14">
            <control shapeId="2717" r:id="rId56" name="Group Box 1693">
              <controlPr defaultSize="0" autoFill="0" autoPict="0">
                <anchor moveWithCells="1">
                  <from>
                    <xdr:col>28</xdr:col>
                    <xdr:colOff>0</xdr:colOff>
                    <xdr:row>322</xdr:row>
                    <xdr:rowOff>619125</xdr:rowOff>
                  </from>
                  <to>
                    <xdr:col>29</xdr:col>
                    <xdr:colOff>0</xdr:colOff>
                    <xdr:row>325</xdr:row>
                    <xdr:rowOff>0</xdr:rowOff>
                  </to>
                </anchor>
              </controlPr>
            </control>
          </mc:Choice>
        </mc:AlternateContent>
        <mc:AlternateContent xmlns:mc="http://schemas.openxmlformats.org/markup-compatibility/2006">
          <mc:Choice Requires="x14">
            <control shapeId="2718" r:id="rId57" name="Check Box 1694">
              <controlPr defaultSize="0" autoFill="0" autoLine="0" autoPict="0">
                <anchor moveWithCells="1">
                  <from>
                    <xdr:col>28</xdr:col>
                    <xdr:colOff>9525</xdr:colOff>
                    <xdr:row>322</xdr:row>
                    <xdr:rowOff>600075</xdr:rowOff>
                  </from>
                  <to>
                    <xdr:col>29</xdr:col>
                    <xdr:colOff>0</xdr:colOff>
                    <xdr:row>324</xdr:row>
                    <xdr:rowOff>47625</xdr:rowOff>
                  </to>
                </anchor>
              </controlPr>
            </control>
          </mc:Choice>
        </mc:AlternateContent>
        <mc:AlternateContent xmlns:mc="http://schemas.openxmlformats.org/markup-compatibility/2006">
          <mc:Choice Requires="x14">
            <control shapeId="2719" r:id="rId58" name="Check Box 1695">
              <controlPr defaultSize="0" autoFill="0" autoLine="0" autoPict="0">
                <anchor moveWithCells="1">
                  <from>
                    <xdr:col>28</xdr:col>
                    <xdr:colOff>19050</xdr:colOff>
                    <xdr:row>323</xdr:row>
                    <xdr:rowOff>171450</xdr:rowOff>
                  </from>
                  <to>
                    <xdr:col>43</xdr:col>
                    <xdr:colOff>9525</xdr:colOff>
                    <xdr:row>325</xdr:row>
                    <xdr:rowOff>19050</xdr:rowOff>
                  </to>
                </anchor>
              </controlPr>
            </control>
          </mc:Choice>
        </mc:AlternateContent>
        <mc:AlternateContent xmlns:mc="http://schemas.openxmlformats.org/markup-compatibility/2006">
          <mc:Choice Requires="x14">
            <control shapeId="2720" r:id="rId59" name="Group Box 1696">
              <controlPr defaultSize="0" autoFill="0" autoPict="0">
                <anchor moveWithCells="1">
                  <from>
                    <xdr:col>28</xdr:col>
                    <xdr:colOff>0</xdr:colOff>
                    <xdr:row>330</xdr:row>
                    <xdr:rowOff>0</xdr:rowOff>
                  </from>
                  <to>
                    <xdr:col>29</xdr:col>
                    <xdr:colOff>0</xdr:colOff>
                    <xdr:row>332</xdr:row>
                    <xdr:rowOff>0</xdr:rowOff>
                  </to>
                </anchor>
              </controlPr>
            </control>
          </mc:Choice>
        </mc:AlternateContent>
        <mc:AlternateContent xmlns:mc="http://schemas.openxmlformats.org/markup-compatibility/2006">
          <mc:Choice Requires="x14">
            <control shapeId="2721" r:id="rId60" name="Check Box 1697">
              <controlPr defaultSize="0" autoFill="0" autoLine="0" autoPict="0">
                <anchor moveWithCells="1">
                  <from>
                    <xdr:col>28</xdr:col>
                    <xdr:colOff>19050</xdr:colOff>
                    <xdr:row>330</xdr:row>
                    <xdr:rowOff>0</xdr:rowOff>
                  </from>
                  <to>
                    <xdr:col>43</xdr:col>
                    <xdr:colOff>19050</xdr:colOff>
                    <xdr:row>331</xdr:row>
                    <xdr:rowOff>19050</xdr:rowOff>
                  </to>
                </anchor>
              </controlPr>
            </control>
          </mc:Choice>
        </mc:AlternateContent>
        <mc:AlternateContent xmlns:mc="http://schemas.openxmlformats.org/markup-compatibility/2006">
          <mc:Choice Requires="x14">
            <control shapeId="2722" r:id="rId61" name="Check Box 1698">
              <controlPr defaultSize="0" autoFill="0" autoLine="0" autoPict="0">
                <anchor moveWithCells="1">
                  <from>
                    <xdr:col>28</xdr:col>
                    <xdr:colOff>19050</xdr:colOff>
                    <xdr:row>330</xdr:row>
                    <xdr:rowOff>200025</xdr:rowOff>
                  </from>
                  <to>
                    <xdr:col>43</xdr:col>
                    <xdr:colOff>9525</xdr:colOff>
                    <xdr:row>332</xdr:row>
                    <xdr:rowOff>19050</xdr:rowOff>
                  </to>
                </anchor>
              </controlPr>
            </control>
          </mc:Choice>
        </mc:AlternateContent>
        <mc:AlternateContent xmlns:mc="http://schemas.openxmlformats.org/markup-compatibility/2006">
          <mc:Choice Requires="x14">
            <control shapeId="2723" r:id="rId62" name="Group Box 1699">
              <controlPr defaultSize="0" autoFill="0" autoPict="0">
                <anchor moveWithCells="1">
                  <from>
                    <xdr:col>28</xdr:col>
                    <xdr:colOff>0</xdr:colOff>
                    <xdr:row>340</xdr:row>
                    <xdr:rowOff>0</xdr:rowOff>
                  </from>
                  <to>
                    <xdr:col>28</xdr:col>
                    <xdr:colOff>238125</xdr:colOff>
                    <xdr:row>342</xdr:row>
                    <xdr:rowOff>0</xdr:rowOff>
                  </to>
                </anchor>
              </controlPr>
            </control>
          </mc:Choice>
        </mc:AlternateContent>
        <mc:AlternateContent xmlns:mc="http://schemas.openxmlformats.org/markup-compatibility/2006">
          <mc:Choice Requires="x14">
            <control shapeId="2724" r:id="rId63" name="Check Box 1700">
              <controlPr defaultSize="0" autoFill="0" autoLine="0" autoPict="0">
                <anchor moveWithCells="1">
                  <from>
                    <xdr:col>28</xdr:col>
                    <xdr:colOff>9525</xdr:colOff>
                    <xdr:row>339</xdr:row>
                    <xdr:rowOff>533400</xdr:rowOff>
                  </from>
                  <to>
                    <xdr:col>29</xdr:col>
                    <xdr:colOff>0</xdr:colOff>
                    <xdr:row>341</xdr:row>
                    <xdr:rowOff>19050</xdr:rowOff>
                  </to>
                </anchor>
              </controlPr>
            </control>
          </mc:Choice>
        </mc:AlternateContent>
        <mc:AlternateContent xmlns:mc="http://schemas.openxmlformats.org/markup-compatibility/2006">
          <mc:Choice Requires="x14">
            <control shapeId="2725" r:id="rId64" name="Check Box 1701">
              <controlPr defaultSize="0" autoFill="0" autoLine="0" autoPict="0">
                <anchor moveWithCells="1">
                  <from>
                    <xdr:col>28</xdr:col>
                    <xdr:colOff>9525</xdr:colOff>
                    <xdr:row>340</xdr:row>
                    <xdr:rowOff>190500</xdr:rowOff>
                  </from>
                  <to>
                    <xdr:col>28</xdr:col>
                    <xdr:colOff>238125</xdr:colOff>
                    <xdr:row>342</xdr:row>
                    <xdr:rowOff>19050</xdr:rowOff>
                  </to>
                </anchor>
              </controlPr>
            </control>
          </mc:Choice>
        </mc:AlternateContent>
        <mc:AlternateContent xmlns:mc="http://schemas.openxmlformats.org/markup-compatibility/2006">
          <mc:Choice Requires="x14">
            <control shapeId="2726" r:id="rId65" name="Group Box 1702">
              <controlPr defaultSize="0" autoFill="0" autoPict="0">
                <anchor moveWithCells="1">
                  <from>
                    <xdr:col>28</xdr:col>
                    <xdr:colOff>0</xdr:colOff>
                    <xdr:row>347</xdr:row>
                    <xdr:rowOff>0</xdr:rowOff>
                  </from>
                  <to>
                    <xdr:col>29</xdr:col>
                    <xdr:colOff>0</xdr:colOff>
                    <xdr:row>349</xdr:row>
                    <xdr:rowOff>0</xdr:rowOff>
                  </to>
                </anchor>
              </controlPr>
            </control>
          </mc:Choice>
        </mc:AlternateContent>
        <mc:AlternateContent xmlns:mc="http://schemas.openxmlformats.org/markup-compatibility/2006">
          <mc:Choice Requires="x14">
            <control shapeId="2727" r:id="rId66" name="Check Box 1703">
              <controlPr defaultSize="0" autoFill="0" autoLine="0" autoPict="0">
                <anchor moveWithCells="1">
                  <from>
                    <xdr:col>28</xdr:col>
                    <xdr:colOff>9525</xdr:colOff>
                    <xdr:row>346</xdr:row>
                    <xdr:rowOff>333375</xdr:rowOff>
                  </from>
                  <to>
                    <xdr:col>29</xdr:col>
                    <xdr:colOff>0</xdr:colOff>
                    <xdr:row>348</xdr:row>
                    <xdr:rowOff>28575</xdr:rowOff>
                  </to>
                </anchor>
              </controlPr>
            </control>
          </mc:Choice>
        </mc:AlternateContent>
        <mc:AlternateContent xmlns:mc="http://schemas.openxmlformats.org/markup-compatibility/2006">
          <mc:Choice Requires="x14">
            <control shapeId="2728" r:id="rId67" name="Check Box 1704">
              <controlPr defaultSize="0" autoFill="0" autoLine="0" autoPict="0">
                <anchor moveWithCells="1">
                  <from>
                    <xdr:col>28</xdr:col>
                    <xdr:colOff>9525</xdr:colOff>
                    <xdr:row>347</xdr:row>
                    <xdr:rowOff>161925</xdr:rowOff>
                  </from>
                  <to>
                    <xdr:col>29</xdr:col>
                    <xdr:colOff>0</xdr:colOff>
                    <xdr:row>349</xdr:row>
                    <xdr:rowOff>19050</xdr:rowOff>
                  </to>
                </anchor>
              </controlPr>
            </control>
          </mc:Choice>
        </mc:AlternateContent>
        <mc:AlternateContent xmlns:mc="http://schemas.openxmlformats.org/markup-compatibility/2006">
          <mc:Choice Requires="x14">
            <control shapeId="2729" r:id="rId68" name="Group Box 1705">
              <controlPr defaultSize="0" autoFill="0" autoPict="0">
                <anchor moveWithCells="1">
                  <from>
                    <xdr:col>28</xdr:col>
                    <xdr:colOff>0</xdr:colOff>
                    <xdr:row>353</xdr:row>
                    <xdr:rowOff>600075</xdr:rowOff>
                  </from>
                  <to>
                    <xdr:col>29</xdr:col>
                    <xdr:colOff>0</xdr:colOff>
                    <xdr:row>356</xdr:row>
                    <xdr:rowOff>0</xdr:rowOff>
                  </to>
                </anchor>
              </controlPr>
            </control>
          </mc:Choice>
        </mc:AlternateContent>
        <mc:AlternateContent xmlns:mc="http://schemas.openxmlformats.org/markup-compatibility/2006">
          <mc:Choice Requires="x14">
            <control shapeId="2730" r:id="rId69" name="Check Box 1706">
              <controlPr defaultSize="0" autoFill="0" autoLine="0" autoPict="0">
                <anchor moveWithCells="1">
                  <from>
                    <xdr:col>28</xdr:col>
                    <xdr:colOff>9525</xdr:colOff>
                    <xdr:row>353</xdr:row>
                    <xdr:rowOff>581025</xdr:rowOff>
                  </from>
                  <to>
                    <xdr:col>29</xdr:col>
                    <xdr:colOff>0</xdr:colOff>
                    <xdr:row>355</xdr:row>
                    <xdr:rowOff>28575</xdr:rowOff>
                  </to>
                </anchor>
              </controlPr>
            </control>
          </mc:Choice>
        </mc:AlternateContent>
        <mc:AlternateContent xmlns:mc="http://schemas.openxmlformats.org/markup-compatibility/2006">
          <mc:Choice Requires="x14">
            <control shapeId="2731" r:id="rId70" name="Check Box 1707">
              <controlPr defaultSize="0" autoFill="0" autoLine="0" autoPict="0">
                <anchor moveWithCells="1">
                  <from>
                    <xdr:col>28</xdr:col>
                    <xdr:colOff>9525</xdr:colOff>
                    <xdr:row>354</xdr:row>
                    <xdr:rowOff>171450</xdr:rowOff>
                  </from>
                  <to>
                    <xdr:col>29</xdr:col>
                    <xdr:colOff>0</xdr:colOff>
                    <xdr:row>356</xdr:row>
                    <xdr:rowOff>19050</xdr:rowOff>
                  </to>
                </anchor>
              </controlPr>
            </control>
          </mc:Choice>
        </mc:AlternateContent>
        <mc:AlternateContent xmlns:mc="http://schemas.openxmlformats.org/markup-compatibility/2006">
          <mc:Choice Requires="x14">
            <control shapeId="2732" r:id="rId71" name="Group Box 1708">
              <controlPr defaultSize="0" autoFill="0" autoPict="0">
                <anchor moveWithCells="1">
                  <from>
                    <xdr:col>28</xdr:col>
                    <xdr:colOff>0</xdr:colOff>
                    <xdr:row>361</xdr:row>
                    <xdr:rowOff>0</xdr:rowOff>
                  </from>
                  <to>
                    <xdr:col>28</xdr:col>
                    <xdr:colOff>238125</xdr:colOff>
                    <xdr:row>363</xdr:row>
                    <xdr:rowOff>0</xdr:rowOff>
                  </to>
                </anchor>
              </controlPr>
            </control>
          </mc:Choice>
        </mc:AlternateContent>
        <mc:AlternateContent xmlns:mc="http://schemas.openxmlformats.org/markup-compatibility/2006">
          <mc:Choice Requires="x14">
            <control shapeId="2733" r:id="rId72" name="Check Box 1709">
              <controlPr defaultSize="0" autoFill="0" autoLine="0" autoPict="0">
                <anchor moveWithCells="1">
                  <from>
                    <xdr:col>28</xdr:col>
                    <xdr:colOff>19050</xdr:colOff>
                    <xdr:row>360</xdr:row>
                    <xdr:rowOff>447675</xdr:rowOff>
                  </from>
                  <to>
                    <xdr:col>43</xdr:col>
                    <xdr:colOff>9525</xdr:colOff>
                    <xdr:row>362</xdr:row>
                    <xdr:rowOff>28575</xdr:rowOff>
                  </to>
                </anchor>
              </controlPr>
            </control>
          </mc:Choice>
        </mc:AlternateContent>
        <mc:AlternateContent xmlns:mc="http://schemas.openxmlformats.org/markup-compatibility/2006">
          <mc:Choice Requires="x14">
            <control shapeId="2734" r:id="rId73" name="Check Box 1710">
              <controlPr defaultSize="0" autoFill="0" autoLine="0" autoPict="0">
                <anchor moveWithCells="1">
                  <from>
                    <xdr:col>28</xdr:col>
                    <xdr:colOff>19050</xdr:colOff>
                    <xdr:row>361</xdr:row>
                    <xdr:rowOff>171450</xdr:rowOff>
                  </from>
                  <to>
                    <xdr:col>43</xdr:col>
                    <xdr:colOff>9525</xdr:colOff>
                    <xdr:row>363</xdr:row>
                    <xdr:rowOff>9525</xdr:rowOff>
                  </to>
                </anchor>
              </controlPr>
            </control>
          </mc:Choice>
        </mc:AlternateContent>
        <mc:AlternateContent xmlns:mc="http://schemas.openxmlformats.org/markup-compatibility/2006">
          <mc:Choice Requires="x14">
            <control shapeId="2735" r:id="rId74" name="Group Box 1711">
              <controlPr defaultSize="0" autoFill="0" autoPict="0">
                <anchor moveWithCells="1">
                  <from>
                    <xdr:col>28</xdr:col>
                    <xdr:colOff>9525</xdr:colOff>
                    <xdr:row>368</xdr:row>
                    <xdr:rowOff>0</xdr:rowOff>
                  </from>
                  <to>
                    <xdr:col>29</xdr:col>
                    <xdr:colOff>0</xdr:colOff>
                    <xdr:row>370</xdr:row>
                    <xdr:rowOff>0</xdr:rowOff>
                  </to>
                </anchor>
              </controlPr>
            </control>
          </mc:Choice>
        </mc:AlternateContent>
        <mc:AlternateContent xmlns:mc="http://schemas.openxmlformats.org/markup-compatibility/2006">
          <mc:Choice Requires="x14">
            <control shapeId="2736" r:id="rId75" name="Check Box 1712">
              <controlPr defaultSize="0" autoFill="0" autoLine="0" autoPict="0">
                <anchor moveWithCells="1">
                  <from>
                    <xdr:col>28</xdr:col>
                    <xdr:colOff>19050</xdr:colOff>
                    <xdr:row>367</xdr:row>
                    <xdr:rowOff>314325</xdr:rowOff>
                  </from>
                  <to>
                    <xdr:col>29</xdr:col>
                    <xdr:colOff>0</xdr:colOff>
                    <xdr:row>369</xdr:row>
                    <xdr:rowOff>9525</xdr:rowOff>
                  </to>
                </anchor>
              </controlPr>
            </control>
          </mc:Choice>
        </mc:AlternateContent>
        <mc:AlternateContent xmlns:mc="http://schemas.openxmlformats.org/markup-compatibility/2006">
          <mc:Choice Requires="x14">
            <control shapeId="2737" r:id="rId76" name="Check Box 1713">
              <controlPr defaultSize="0" autoFill="0" autoLine="0" autoPict="0">
                <anchor moveWithCells="1">
                  <from>
                    <xdr:col>28</xdr:col>
                    <xdr:colOff>19050</xdr:colOff>
                    <xdr:row>368</xdr:row>
                    <xdr:rowOff>180975</xdr:rowOff>
                  </from>
                  <to>
                    <xdr:col>43</xdr:col>
                    <xdr:colOff>9525</xdr:colOff>
                    <xdr:row>370</xdr:row>
                    <xdr:rowOff>9525</xdr:rowOff>
                  </to>
                </anchor>
              </controlPr>
            </control>
          </mc:Choice>
        </mc:AlternateContent>
        <mc:AlternateContent xmlns:mc="http://schemas.openxmlformats.org/markup-compatibility/2006">
          <mc:Choice Requires="x14">
            <control shapeId="2738" r:id="rId77" name="Group Box 1714">
              <controlPr defaultSize="0" autoFill="0" autoPict="0">
                <anchor moveWithCells="1">
                  <from>
                    <xdr:col>28</xdr:col>
                    <xdr:colOff>0</xdr:colOff>
                    <xdr:row>375</xdr:row>
                    <xdr:rowOff>0</xdr:rowOff>
                  </from>
                  <to>
                    <xdr:col>28</xdr:col>
                    <xdr:colOff>238125</xdr:colOff>
                    <xdr:row>377</xdr:row>
                    <xdr:rowOff>0</xdr:rowOff>
                  </to>
                </anchor>
              </controlPr>
            </control>
          </mc:Choice>
        </mc:AlternateContent>
        <mc:AlternateContent xmlns:mc="http://schemas.openxmlformats.org/markup-compatibility/2006">
          <mc:Choice Requires="x14">
            <control shapeId="2739" r:id="rId78" name="Check Box 1715">
              <controlPr defaultSize="0" autoFill="0" autoLine="0" autoPict="0">
                <anchor moveWithCells="1">
                  <from>
                    <xdr:col>28</xdr:col>
                    <xdr:colOff>9525</xdr:colOff>
                    <xdr:row>374</xdr:row>
                    <xdr:rowOff>219075</xdr:rowOff>
                  </from>
                  <to>
                    <xdr:col>29</xdr:col>
                    <xdr:colOff>0</xdr:colOff>
                    <xdr:row>376</xdr:row>
                    <xdr:rowOff>28575</xdr:rowOff>
                  </to>
                </anchor>
              </controlPr>
            </control>
          </mc:Choice>
        </mc:AlternateContent>
        <mc:AlternateContent xmlns:mc="http://schemas.openxmlformats.org/markup-compatibility/2006">
          <mc:Choice Requires="x14">
            <control shapeId="2740" r:id="rId79" name="Check Box 1716">
              <controlPr defaultSize="0" autoFill="0" autoLine="0" autoPict="0">
                <anchor moveWithCells="1">
                  <from>
                    <xdr:col>28</xdr:col>
                    <xdr:colOff>9525</xdr:colOff>
                    <xdr:row>375</xdr:row>
                    <xdr:rowOff>171450</xdr:rowOff>
                  </from>
                  <to>
                    <xdr:col>43</xdr:col>
                    <xdr:colOff>9525</xdr:colOff>
                    <xdr:row>377</xdr:row>
                    <xdr:rowOff>19050</xdr:rowOff>
                  </to>
                </anchor>
              </controlPr>
            </control>
          </mc:Choice>
        </mc:AlternateContent>
        <mc:AlternateContent xmlns:mc="http://schemas.openxmlformats.org/markup-compatibility/2006">
          <mc:Choice Requires="x14">
            <control shapeId="2742" r:id="rId80" name="Check Box 1718">
              <controlPr defaultSize="0" autoFill="0" autoLine="0" autoPict="0">
                <anchor moveWithCells="1">
                  <from>
                    <xdr:col>28</xdr:col>
                    <xdr:colOff>19050</xdr:colOff>
                    <xdr:row>431</xdr:row>
                    <xdr:rowOff>676275</xdr:rowOff>
                  </from>
                  <to>
                    <xdr:col>43</xdr:col>
                    <xdr:colOff>9525</xdr:colOff>
                    <xdr:row>433</xdr:row>
                    <xdr:rowOff>19050</xdr:rowOff>
                  </to>
                </anchor>
              </controlPr>
            </control>
          </mc:Choice>
        </mc:AlternateContent>
        <mc:AlternateContent xmlns:mc="http://schemas.openxmlformats.org/markup-compatibility/2006">
          <mc:Choice Requires="x14">
            <control shapeId="2743" r:id="rId81" name="Check Box 1719">
              <controlPr defaultSize="0" autoFill="0" autoLine="0" autoPict="0">
                <anchor moveWithCells="1">
                  <from>
                    <xdr:col>28</xdr:col>
                    <xdr:colOff>9525</xdr:colOff>
                    <xdr:row>432</xdr:row>
                    <xdr:rowOff>180975</xdr:rowOff>
                  </from>
                  <to>
                    <xdr:col>28</xdr:col>
                    <xdr:colOff>238125</xdr:colOff>
                    <xdr:row>433</xdr:row>
                    <xdr:rowOff>238125</xdr:rowOff>
                  </to>
                </anchor>
              </controlPr>
            </control>
          </mc:Choice>
        </mc:AlternateContent>
        <mc:AlternateContent xmlns:mc="http://schemas.openxmlformats.org/markup-compatibility/2006">
          <mc:Choice Requires="x14">
            <control shapeId="2744" r:id="rId82" name="Group Box 1720">
              <controlPr defaultSize="0" autoFill="0" autoPict="0">
                <anchor moveWithCells="1">
                  <from>
                    <xdr:col>28</xdr:col>
                    <xdr:colOff>0</xdr:colOff>
                    <xdr:row>432</xdr:row>
                    <xdr:rowOff>0</xdr:rowOff>
                  </from>
                  <to>
                    <xdr:col>29</xdr:col>
                    <xdr:colOff>0</xdr:colOff>
                    <xdr:row>434</xdr:row>
                    <xdr:rowOff>0</xdr:rowOff>
                  </to>
                </anchor>
              </controlPr>
            </control>
          </mc:Choice>
        </mc:AlternateContent>
        <mc:AlternateContent xmlns:mc="http://schemas.openxmlformats.org/markup-compatibility/2006">
          <mc:Choice Requires="x14">
            <control shapeId="2747" r:id="rId83" name="Check Box 1723">
              <controlPr defaultSize="0" autoFill="0" autoLine="0" autoPict="0">
                <anchor moveWithCells="1">
                  <from>
                    <xdr:col>28</xdr:col>
                    <xdr:colOff>9525</xdr:colOff>
                    <xdr:row>441</xdr:row>
                    <xdr:rowOff>600075</xdr:rowOff>
                  </from>
                  <to>
                    <xdr:col>29</xdr:col>
                    <xdr:colOff>0</xdr:colOff>
                    <xdr:row>443</xdr:row>
                    <xdr:rowOff>28575</xdr:rowOff>
                  </to>
                </anchor>
              </controlPr>
            </control>
          </mc:Choice>
        </mc:AlternateContent>
        <mc:AlternateContent xmlns:mc="http://schemas.openxmlformats.org/markup-compatibility/2006">
          <mc:Choice Requires="x14">
            <control shapeId="2748" r:id="rId84" name="Check Box 1724">
              <controlPr defaultSize="0" autoFill="0" autoLine="0" autoPict="0">
                <anchor moveWithCells="1">
                  <from>
                    <xdr:col>28</xdr:col>
                    <xdr:colOff>9525</xdr:colOff>
                    <xdr:row>456</xdr:row>
                    <xdr:rowOff>171450</xdr:rowOff>
                  </from>
                  <to>
                    <xdr:col>29</xdr:col>
                    <xdr:colOff>0</xdr:colOff>
                    <xdr:row>458</xdr:row>
                    <xdr:rowOff>19050</xdr:rowOff>
                  </to>
                </anchor>
              </controlPr>
            </control>
          </mc:Choice>
        </mc:AlternateContent>
        <mc:AlternateContent xmlns:mc="http://schemas.openxmlformats.org/markup-compatibility/2006">
          <mc:Choice Requires="x14">
            <control shapeId="2749" r:id="rId85" name="Group Box 1725">
              <controlPr defaultSize="0" autoFill="0" autoPict="0">
                <anchor moveWithCells="1">
                  <from>
                    <xdr:col>28</xdr:col>
                    <xdr:colOff>0</xdr:colOff>
                    <xdr:row>442</xdr:row>
                    <xdr:rowOff>0</xdr:rowOff>
                  </from>
                  <to>
                    <xdr:col>43</xdr:col>
                    <xdr:colOff>9525</xdr:colOff>
                    <xdr:row>444</xdr:row>
                    <xdr:rowOff>0</xdr:rowOff>
                  </to>
                </anchor>
              </controlPr>
            </control>
          </mc:Choice>
        </mc:AlternateContent>
        <mc:AlternateContent xmlns:mc="http://schemas.openxmlformats.org/markup-compatibility/2006">
          <mc:Choice Requires="x14">
            <control shapeId="2751" r:id="rId86" name="Check Box 1727">
              <controlPr defaultSize="0" autoFill="0" autoLine="0" autoPict="0">
                <anchor moveWithCells="1">
                  <from>
                    <xdr:col>28</xdr:col>
                    <xdr:colOff>19050</xdr:colOff>
                    <xdr:row>455</xdr:row>
                    <xdr:rowOff>171450</xdr:rowOff>
                  </from>
                  <to>
                    <xdr:col>43</xdr:col>
                    <xdr:colOff>9525</xdr:colOff>
                    <xdr:row>457</xdr:row>
                    <xdr:rowOff>9525</xdr:rowOff>
                  </to>
                </anchor>
              </controlPr>
            </control>
          </mc:Choice>
        </mc:AlternateContent>
        <mc:AlternateContent xmlns:mc="http://schemas.openxmlformats.org/markup-compatibility/2006">
          <mc:Choice Requires="x14">
            <control shapeId="2753" r:id="rId87" name="Check Box 1729">
              <controlPr defaultSize="0" autoFill="0" autoLine="0" autoPict="0">
                <anchor moveWithCells="1">
                  <from>
                    <xdr:col>28</xdr:col>
                    <xdr:colOff>19050</xdr:colOff>
                    <xdr:row>449</xdr:row>
                    <xdr:rowOff>161925</xdr:rowOff>
                  </from>
                  <to>
                    <xdr:col>29</xdr:col>
                    <xdr:colOff>0</xdr:colOff>
                    <xdr:row>451</xdr:row>
                    <xdr:rowOff>28575</xdr:rowOff>
                  </to>
                </anchor>
              </controlPr>
            </control>
          </mc:Choice>
        </mc:AlternateContent>
        <mc:AlternateContent xmlns:mc="http://schemas.openxmlformats.org/markup-compatibility/2006">
          <mc:Choice Requires="x14">
            <control shapeId="2754" r:id="rId88" name="Group Box 1730">
              <controlPr defaultSize="0" autoFill="0" autoPict="0">
                <anchor moveWithCells="1">
                  <from>
                    <xdr:col>28</xdr:col>
                    <xdr:colOff>0</xdr:colOff>
                    <xdr:row>449</xdr:row>
                    <xdr:rowOff>0</xdr:rowOff>
                  </from>
                  <to>
                    <xdr:col>29</xdr:col>
                    <xdr:colOff>0</xdr:colOff>
                    <xdr:row>451</xdr:row>
                    <xdr:rowOff>0</xdr:rowOff>
                  </to>
                </anchor>
              </controlPr>
            </control>
          </mc:Choice>
        </mc:AlternateContent>
        <mc:AlternateContent xmlns:mc="http://schemas.openxmlformats.org/markup-compatibility/2006">
          <mc:Choice Requires="x14">
            <control shapeId="2756" r:id="rId89" name="Check Box 1732">
              <controlPr defaultSize="0" autoFill="0" autoLine="0" autoPict="0">
                <anchor moveWithCells="1">
                  <from>
                    <xdr:col>28</xdr:col>
                    <xdr:colOff>19050</xdr:colOff>
                    <xdr:row>448</xdr:row>
                    <xdr:rowOff>171450</xdr:rowOff>
                  </from>
                  <to>
                    <xdr:col>29</xdr:col>
                    <xdr:colOff>0</xdr:colOff>
                    <xdr:row>450</xdr:row>
                    <xdr:rowOff>28575</xdr:rowOff>
                  </to>
                </anchor>
              </controlPr>
            </control>
          </mc:Choice>
        </mc:AlternateContent>
        <mc:AlternateContent xmlns:mc="http://schemas.openxmlformats.org/markup-compatibility/2006">
          <mc:Choice Requires="x14">
            <control shapeId="2759" r:id="rId90" name="Group Box 1735">
              <controlPr defaultSize="0" autoFill="0" autoPict="0">
                <anchor moveWithCells="1">
                  <from>
                    <xdr:col>28</xdr:col>
                    <xdr:colOff>0</xdr:colOff>
                    <xdr:row>456</xdr:row>
                    <xdr:rowOff>0</xdr:rowOff>
                  </from>
                  <to>
                    <xdr:col>29</xdr:col>
                    <xdr:colOff>0</xdr:colOff>
                    <xdr:row>458</xdr:row>
                    <xdr:rowOff>0</xdr:rowOff>
                  </to>
                </anchor>
              </controlPr>
            </control>
          </mc:Choice>
        </mc:AlternateContent>
        <mc:AlternateContent xmlns:mc="http://schemas.openxmlformats.org/markup-compatibility/2006">
          <mc:Choice Requires="x14">
            <control shapeId="2762" r:id="rId91" name="Check Box 1738">
              <controlPr defaultSize="0" autoFill="0" autoLine="0" autoPict="0">
                <anchor moveWithCells="1">
                  <from>
                    <xdr:col>28</xdr:col>
                    <xdr:colOff>9525</xdr:colOff>
                    <xdr:row>464</xdr:row>
                    <xdr:rowOff>180975</xdr:rowOff>
                  </from>
                  <to>
                    <xdr:col>29</xdr:col>
                    <xdr:colOff>0</xdr:colOff>
                    <xdr:row>466</xdr:row>
                    <xdr:rowOff>38100</xdr:rowOff>
                  </to>
                </anchor>
              </controlPr>
            </control>
          </mc:Choice>
        </mc:AlternateContent>
        <mc:AlternateContent xmlns:mc="http://schemas.openxmlformats.org/markup-compatibility/2006">
          <mc:Choice Requires="x14">
            <control shapeId="2763" r:id="rId92" name="Check Box 1739">
              <controlPr defaultSize="0" autoFill="0" autoLine="0" autoPict="0">
                <anchor moveWithCells="1">
                  <from>
                    <xdr:col>28</xdr:col>
                    <xdr:colOff>9525</xdr:colOff>
                    <xdr:row>465</xdr:row>
                    <xdr:rowOff>171450</xdr:rowOff>
                  </from>
                  <to>
                    <xdr:col>28</xdr:col>
                    <xdr:colOff>228600</xdr:colOff>
                    <xdr:row>467</xdr:row>
                    <xdr:rowOff>19050</xdr:rowOff>
                  </to>
                </anchor>
              </controlPr>
            </control>
          </mc:Choice>
        </mc:AlternateContent>
        <mc:AlternateContent xmlns:mc="http://schemas.openxmlformats.org/markup-compatibility/2006">
          <mc:Choice Requires="x14">
            <control shapeId="2764" r:id="rId93" name="Group Box 1740">
              <controlPr defaultSize="0" autoFill="0" autoPict="0">
                <anchor moveWithCells="1">
                  <from>
                    <xdr:col>27</xdr:col>
                    <xdr:colOff>209550</xdr:colOff>
                    <xdr:row>465</xdr:row>
                    <xdr:rowOff>0</xdr:rowOff>
                  </from>
                  <to>
                    <xdr:col>28</xdr:col>
                    <xdr:colOff>238125</xdr:colOff>
                    <xdr:row>467</xdr:row>
                    <xdr:rowOff>0</xdr:rowOff>
                  </to>
                </anchor>
              </controlPr>
            </control>
          </mc:Choice>
        </mc:AlternateContent>
        <mc:AlternateContent xmlns:mc="http://schemas.openxmlformats.org/markup-compatibility/2006">
          <mc:Choice Requires="x14">
            <control shapeId="2772" r:id="rId94" name="Check Box 1748">
              <controlPr defaultSize="0" autoFill="0" autoLine="0" autoPict="0">
                <anchor moveWithCells="1">
                  <from>
                    <xdr:col>28</xdr:col>
                    <xdr:colOff>9525</xdr:colOff>
                    <xdr:row>471</xdr:row>
                    <xdr:rowOff>161925</xdr:rowOff>
                  </from>
                  <to>
                    <xdr:col>29</xdr:col>
                    <xdr:colOff>0</xdr:colOff>
                    <xdr:row>473</xdr:row>
                    <xdr:rowOff>19050</xdr:rowOff>
                  </to>
                </anchor>
              </controlPr>
            </control>
          </mc:Choice>
        </mc:AlternateContent>
        <mc:AlternateContent xmlns:mc="http://schemas.openxmlformats.org/markup-compatibility/2006">
          <mc:Choice Requires="x14">
            <control shapeId="2773" r:id="rId95" name="Check Box 1749">
              <controlPr defaultSize="0" autoFill="0" autoLine="0" autoPict="0">
                <anchor moveWithCells="1">
                  <from>
                    <xdr:col>28</xdr:col>
                    <xdr:colOff>9525</xdr:colOff>
                    <xdr:row>479</xdr:row>
                    <xdr:rowOff>171450</xdr:rowOff>
                  </from>
                  <to>
                    <xdr:col>28</xdr:col>
                    <xdr:colOff>238125</xdr:colOff>
                    <xdr:row>481</xdr:row>
                    <xdr:rowOff>28575</xdr:rowOff>
                  </to>
                </anchor>
              </controlPr>
            </control>
          </mc:Choice>
        </mc:AlternateContent>
        <mc:AlternateContent xmlns:mc="http://schemas.openxmlformats.org/markup-compatibility/2006">
          <mc:Choice Requires="x14">
            <control shapeId="2774" r:id="rId96" name="Group Box 1750">
              <controlPr defaultSize="0" autoFill="0" autoPict="0">
                <anchor moveWithCells="1">
                  <from>
                    <xdr:col>27</xdr:col>
                    <xdr:colOff>200025</xdr:colOff>
                    <xdr:row>479</xdr:row>
                    <xdr:rowOff>0</xdr:rowOff>
                  </from>
                  <to>
                    <xdr:col>29</xdr:col>
                    <xdr:colOff>0</xdr:colOff>
                    <xdr:row>481</xdr:row>
                    <xdr:rowOff>0</xdr:rowOff>
                  </to>
                </anchor>
              </controlPr>
            </control>
          </mc:Choice>
        </mc:AlternateContent>
        <mc:AlternateContent xmlns:mc="http://schemas.openxmlformats.org/markup-compatibility/2006">
          <mc:Choice Requires="x14">
            <control shapeId="2775" r:id="rId97" name="Check Box 1751">
              <controlPr defaultSize="0" autoFill="0" autoLine="0" autoPict="0">
                <anchor moveWithCells="1">
                  <from>
                    <xdr:col>28</xdr:col>
                    <xdr:colOff>9525</xdr:colOff>
                    <xdr:row>472</xdr:row>
                    <xdr:rowOff>171450</xdr:rowOff>
                  </from>
                  <to>
                    <xdr:col>43</xdr:col>
                    <xdr:colOff>0</xdr:colOff>
                    <xdr:row>474</xdr:row>
                    <xdr:rowOff>28575</xdr:rowOff>
                  </to>
                </anchor>
              </controlPr>
            </control>
          </mc:Choice>
        </mc:AlternateContent>
        <mc:AlternateContent xmlns:mc="http://schemas.openxmlformats.org/markup-compatibility/2006">
          <mc:Choice Requires="x14">
            <control shapeId="2778" r:id="rId98" name="Check Box 1754">
              <controlPr defaultSize="0" autoFill="0" autoLine="0" autoPict="0">
                <anchor moveWithCells="1">
                  <from>
                    <xdr:col>28</xdr:col>
                    <xdr:colOff>9525</xdr:colOff>
                    <xdr:row>485</xdr:row>
                    <xdr:rowOff>390525</xdr:rowOff>
                  </from>
                  <to>
                    <xdr:col>28</xdr:col>
                    <xdr:colOff>228600</xdr:colOff>
                    <xdr:row>487</xdr:row>
                    <xdr:rowOff>28575</xdr:rowOff>
                  </to>
                </anchor>
              </controlPr>
            </control>
          </mc:Choice>
        </mc:AlternateContent>
        <mc:AlternateContent xmlns:mc="http://schemas.openxmlformats.org/markup-compatibility/2006">
          <mc:Choice Requires="x14">
            <control shapeId="2779" r:id="rId99" name="Group Box 1755">
              <controlPr defaultSize="0" autoFill="0" autoPict="0">
                <anchor moveWithCells="1">
                  <from>
                    <xdr:col>28</xdr:col>
                    <xdr:colOff>0</xdr:colOff>
                    <xdr:row>486</xdr:row>
                    <xdr:rowOff>0</xdr:rowOff>
                  </from>
                  <to>
                    <xdr:col>29</xdr:col>
                    <xdr:colOff>0</xdr:colOff>
                    <xdr:row>488</xdr:row>
                    <xdr:rowOff>0</xdr:rowOff>
                  </to>
                </anchor>
              </controlPr>
            </control>
          </mc:Choice>
        </mc:AlternateContent>
        <mc:AlternateContent xmlns:mc="http://schemas.openxmlformats.org/markup-compatibility/2006">
          <mc:Choice Requires="x14">
            <control shapeId="2781" r:id="rId100" name="Check Box 1757">
              <controlPr defaultSize="0" autoFill="0" autoLine="0" autoPict="0">
                <anchor moveWithCells="1">
                  <from>
                    <xdr:col>28</xdr:col>
                    <xdr:colOff>9525</xdr:colOff>
                    <xdr:row>486</xdr:row>
                    <xdr:rowOff>161925</xdr:rowOff>
                  </from>
                  <to>
                    <xdr:col>28</xdr:col>
                    <xdr:colOff>228600</xdr:colOff>
                    <xdr:row>488</xdr:row>
                    <xdr:rowOff>19050</xdr:rowOff>
                  </to>
                </anchor>
              </controlPr>
            </control>
          </mc:Choice>
        </mc:AlternateContent>
        <mc:AlternateContent xmlns:mc="http://schemas.openxmlformats.org/markup-compatibility/2006">
          <mc:Choice Requires="x14">
            <control shapeId="2782" r:id="rId101" name="Check Box 1758">
              <controlPr defaultSize="0" autoFill="0" autoLine="0" autoPict="0">
                <anchor moveWithCells="1">
                  <from>
                    <xdr:col>28</xdr:col>
                    <xdr:colOff>28575</xdr:colOff>
                    <xdr:row>404</xdr:row>
                    <xdr:rowOff>161925</xdr:rowOff>
                  </from>
                  <to>
                    <xdr:col>43</xdr:col>
                    <xdr:colOff>19050</xdr:colOff>
                    <xdr:row>406</xdr:row>
                    <xdr:rowOff>28575</xdr:rowOff>
                  </to>
                </anchor>
              </controlPr>
            </control>
          </mc:Choice>
        </mc:AlternateContent>
        <mc:AlternateContent xmlns:mc="http://schemas.openxmlformats.org/markup-compatibility/2006">
          <mc:Choice Requires="x14">
            <control shapeId="2783" r:id="rId102" name="Check Box 1759">
              <controlPr defaultSize="0" autoFill="0" autoLine="0" autoPict="0">
                <anchor moveWithCells="1">
                  <from>
                    <xdr:col>28</xdr:col>
                    <xdr:colOff>28575</xdr:colOff>
                    <xdr:row>405</xdr:row>
                    <xdr:rowOff>171450</xdr:rowOff>
                  </from>
                  <to>
                    <xdr:col>43</xdr:col>
                    <xdr:colOff>19050</xdr:colOff>
                    <xdr:row>407</xdr:row>
                    <xdr:rowOff>28575</xdr:rowOff>
                  </to>
                </anchor>
              </controlPr>
            </control>
          </mc:Choice>
        </mc:AlternateContent>
        <mc:AlternateContent xmlns:mc="http://schemas.openxmlformats.org/markup-compatibility/2006">
          <mc:Choice Requires="x14">
            <control shapeId="2784" r:id="rId103" name="Check Box 1760">
              <controlPr defaultSize="0" autoFill="0" autoLine="0" autoPict="0">
                <anchor moveWithCells="1">
                  <from>
                    <xdr:col>28</xdr:col>
                    <xdr:colOff>28575</xdr:colOff>
                    <xdr:row>406</xdr:row>
                    <xdr:rowOff>171450</xdr:rowOff>
                  </from>
                  <to>
                    <xdr:col>43</xdr:col>
                    <xdr:colOff>19050</xdr:colOff>
                    <xdr:row>408</xdr:row>
                    <xdr:rowOff>19050</xdr:rowOff>
                  </to>
                </anchor>
              </controlPr>
            </control>
          </mc:Choice>
        </mc:AlternateContent>
        <mc:AlternateContent xmlns:mc="http://schemas.openxmlformats.org/markup-compatibility/2006">
          <mc:Choice Requires="x14">
            <control shapeId="2785" r:id="rId104" name="Check Box 1761">
              <controlPr defaultSize="0" autoFill="0" autoLine="0" autoPict="0">
                <anchor moveWithCells="1">
                  <from>
                    <xdr:col>28</xdr:col>
                    <xdr:colOff>28575</xdr:colOff>
                    <xdr:row>403</xdr:row>
                    <xdr:rowOff>171450</xdr:rowOff>
                  </from>
                  <to>
                    <xdr:col>43</xdr:col>
                    <xdr:colOff>19050</xdr:colOff>
                    <xdr:row>405</xdr:row>
                    <xdr:rowOff>28575</xdr:rowOff>
                  </to>
                </anchor>
              </controlPr>
            </control>
          </mc:Choice>
        </mc:AlternateContent>
        <mc:AlternateContent xmlns:mc="http://schemas.openxmlformats.org/markup-compatibility/2006">
          <mc:Choice Requires="x14">
            <control shapeId="2786" r:id="rId105" name="Check Box 1762">
              <controlPr defaultSize="0" autoFill="0" autoLine="0" autoPict="0">
                <anchor moveWithCells="1">
                  <from>
                    <xdr:col>28</xdr:col>
                    <xdr:colOff>28575</xdr:colOff>
                    <xdr:row>407</xdr:row>
                    <xdr:rowOff>171450</xdr:rowOff>
                  </from>
                  <to>
                    <xdr:col>43</xdr:col>
                    <xdr:colOff>19050</xdr:colOff>
                    <xdr:row>409</xdr:row>
                    <xdr:rowOff>28575</xdr:rowOff>
                  </to>
                </anchor>
              </controlPr>
            </control>
          </mc:Choice>
        </mc:AlternateContent>
        <mc:AlternateContent xmlns:mc="http://schemas.openxmlformats.org/markup-compatibility/2006">
          <mc:Choice Requires="x14">
            <control shapeId="2787" r:id="rId106" name="Check Box 1763">
              <controlPr defaultSize="0" autoFill="0" autoLine="0" autoPict="0">
                <anchor moveWithCells="1">
                  <from>
                    <xdr:col>28</xdr:col>
                    <xdr:colOff>28575</xdr:colOff>
                    <xdr:row>408</xdr:row>
                    <xdr:rowOff>171450</xdr:rowOff>
                  </from>
                  <to>
                    <xdr:col>43</xdr:col>
                    <xdr:colOff>19050</xdr:colOff>
                    <xdr:row>410</xdr:row>
                    <xdr:rowOff>28575</xdr:rowOff>
                  </to>
                </anchor>
              </controlPr>
            </control>
          </mc:Choice>
        </mc:AlternateContent>
        <mc:AlternateContent xmlns:mc="http://schemas.openxmlformats.org/markup-compatibility/2006">
          <mc:Choice Requires="x14">
            <control shapeId="2788" r:id="rId107" name="Check Box 1764">
              <controlPr defaultSize="0" autoFill="0" autoLine="0" autoPict="0">
                <anchor moveWithCells="1">
                  <from>
                    <xdr:col>28</xdr:col>
                    <xdr:colOff>28575</xdr:colOff>
                    <xdr:row>411</xdr:row>
                    <xdr:rowOff>228600</xdr:rowOff>
                  </from>
                  <to>
                    <xdr:col>43</xdr:col>
                    <xdr:colOff>19050</xdr:colOff>
                    <xdr:row>413</xdr:row>
                    <xdr:rowOff>38100</xdr:rowOff>
                  </to>
                </anchor>
              </controlPr>
            </control>
          </mc:Choice>
        </mc:AlternateContent>
        <mc:AlternateContent xmlns:mc="http://schemas.openxmlformats.org/markup-compatibility/2006">
          <mc:Choice Requires="x14">
            <control shapeId="2789" r:id="rId108" name="Check Box 1765">
              <controlPr defaultSize="0" autoFill="0" autoLine="0" autoPict="0">
                <anchor moveWithCells="1">
                  <from>
                    <xdr:col>28</xdr:col>
                    <xdr:colOff>28575</xdr:colOff>
                    <xdr:row>412</xdr:row>
                    <xdr:rowOff>171450</xdr:rowOff>
                  </from>
                  <to>
                    <xdr:col>43</xdr:col>
                    <xdr:colOff>19050</xdr:colOff>
                    <xdr:row>414</xdr:row>
                    <xdr:rowOff>28575</xdr:rowOff>
                  </to>
                </anchor>
              </controlPr>
            </control>
          </mc:Choice>
        </mc:AlternateContent>
        <mc:AlternateContent xmlns:mc="http://schemas.openxmlformats.org/markup-compatibility/2006">
          <mc:Choice Requires="x14">
            <control shapeId="2790" r:id="rId109" name="Check Box 1766">
              <controlPr defaultSize="0" autoFill="0" autoLine="0" autoPict="0">
                <anchor moveWithCells="1">
                  <from>
                    <xdr:col>28</xdr:col>
                    <xdr:colOff>28575</xdr:colOff>
                    <xdr:row>414</xdr:row>
                    <xdr:rowOff>0</xdr:rowOff>
                  </from>
                  <to>
                    <xdr:col>43</xdr:col>
                    <xdr:colOff>19050</xdr:colOff>
                    <xdr:row>415</xdr:row>
                    <xdr:rowOff>19050</xdr:rowOff>
                  </to>
                </anchor>
              </controlPr>
            </control>
          </mc:Choice>
        </mc:AlternateContent>
        <mc:AlternateContent xmlns:mc="http://schemas.openxmlformats.org/markup-compatibility/2006">
          <mc:Choice Requires="x14">
            <control shapeId="2791" r:id="rId110" name="Check Box 1767">
              <controlPr defaultSize="0" autoFill="0" autoLine="0" autoPict="0">
                <anchor moveWithCells="1">
                  <from>
                    <xdr:col>28</xdr:col>
                    <xdr:colOff>28575</xdr:colOff>
                    <xdr:row>414</xdr:row>
                    <xdr:rowOff>200025</xdr:rowOff>
                  </from>
                  <to>
                    <xdr:col>43</xdr:col>
                    <xdr:colOff>19050</xdr:colOff>
                    <xdr:row>416</xdr:row>
                    <xdr:rowOff>28575</xdr:rowOff>
                  </to>
                </anchor>
              </controlPr>
            </control>
          </mc:Choice>
        </mc:AlternateContent>
        <mc:AlternateContent xmlns:mc="http://schemas.openxmlformats.org/markup-compatibility/2006">
          <mc:Choice Requires="x14">
            <control shapeId="2792" r:id="rId111" name="Check Box 1768">
              <controlPr defaultSize="0" autoFill="0" autoLine="0" autoPict="0">
                <anchor moveWithCells="1">
                  <from>
                    <xdr:col>28</xdr:col>
                    <xdr:colOff>28575</xdr:colOff>
                    <xdr:row>415</xdr:row>
                    <xdr:rowOff>171450</xdr:rowOff>
                  </from>
                  <to>
                    <xdr:col>43</xdr:col>
                    <xdr:colOff>19050</xdr:colOff>
                    <xdr:row>417</xdr:row>
                    <xdr:rowOff>28575</xdr:rowOff>
                  </to>
                </anchor>
              </controlPr>
            </control>
          </mc:Choice>
        </mc:AlternateContent>
        <mc:AlternateContent xmlns:mc="http://schemas.openxmlformats.org/markup-compatibility/2006">
          <mc:Choice Requires="x14">
            <control shapeId="2793" r:id="rId112" name="Check Box 1769">
              <controlPr defaultSize="0" autoFill="0" autoLine="0" autoPict="0">
                <anchor moveWithCells="1">
                  <from>
                    <xdr:col>28</xdr:col>
                    <xdr:colOff>28575</xdr:colOff>
                    <xdr:row>416</xdr:row>
                    <xdr:rowOff>171450</xdr:rowOff>
                  </from>
                  <to>
                    <xdr:col>43</xdr:col>
                    <xdr:colOff>19050</xdr:colOff>
                    <xdr:row>418</xdr:row>
                    <xdr:rowOff>28575</xdr:rowOff>
                  </to>
                </anchor>
              </controlPr>
            </control>
          </mc:Choice>
        </mc:AlternateContent>
        <mc:AlternateContent xmlns:mc="http://schemas.openxmlformats.org/markup-compatibility/2006">
          <mc:Choice Requires="x14">
            <control shapeId="2794" r:id="rId113" name="Check Box 1770">
              <controlPr defaultSize="0" autoFill="0" autoLine="0" autoPict="0">
                <anchor moveWithCells="1">
                  <from>
                    <xdr:col>28</xdr:col>
                    <xdr:colOff>28575</xdr:colOff>
                    <xdr:row>419</xdr:row>
                    <xdr:rowOff>171450</xdr:rowOff>
                  </from>
                  <to>
                    <xdr:col>43</xdr:col>
                    <xdr:colOff>19050</xdr:colOff>
                    <xdr:row>421</xdr:row>
                    <xdr:rowOff>28575</xdr:rowOff>
                  </to>
                </anchor>
              </controlPr>
            </control>
          </mc:Choice>
        </mc:AlternateContent>
        <mc:AlternateContent xmlns:mc="http://schemas.openxmlformats.org/markup-compatibility/2006">
          <mc:Choice Requires="x14">
            <control shapeId="2795" r:id="rId114" name="Check Box 1771">
              <controlPr defaultSize="0" autoFill="0" autoLine="0" autoPict="0">
                <anchor moveWithCells="1">
                  <from>
                    <xdr:col>28</xdr:col>
                    <xdr:colOff>28575</xdr:colOff>
                    <xdr:row>420</xdr:row>
                    <xdr:rowOff>171450</xdr:rowOff>
                  </from>
                  <to>
                    <xdr:col>43</xdr:col>
                    <xdr:colOff>19050</xdr:colOff>
                    <xdr:row>422</xdr:row>
                    <xdr:rowOff>38100</xdr:rowOff>
                  </to>
                </anchor>
              </controlPr>
            </control>
          </mc:Choice>
        </mc:AlternateContent>
        <mc:AlternateContent xmlns:mc="http://schemas.openxmlformats.org/markup-compatibility/2006">
          <mc:Choice Requires="x14">
            <control shapeId="2796" r:id="rId115" name="Check Box 1772">
              <controlPr defaultSize="0" autoFill="0" autoLine="0" autoPict="0">
                <anchor moveWithCells="1">
                  <from>
                    <xdr:col>28</xdr:col>
                    <xdr:colOff>28575</xdr:colOff>
                    <xdr:row>421</xdr:row>
                    <xdr:rowOff>161925</xdr:rowOff>
                  </from>
                  <to>
                    <xdr:col>43</xdr:col>
                    <xdr:colOff>19050</xdr:colOff>
                    <xdr:row>423</xdr:row>
                    <xdr:rowOff>28575</xdr:rowOff>
                  </to>
                </anchor>
              </controlPr>
            </control>
          </mc:Choice>
        </mc:AlternateContent>
        <mc:AlternateContent xmlns:mc="http://schemas.openxmlformats.org/markup-compatibility/2006">
          <mc:Choice Requires="x14">
            <control shapeId="2797" r:id="rId116" name="Check Box 1773">
              <controlPr defaultSize="0" autoFill="0" autoLine="0" autoPict="0">
                <anchor moveWithCells="1">
                  <from>
                    <xdr:col>27</xdr:col>
                    <xdr:colOff>123825</xdr:colOff>
                    <xdr:row>41</xdr:row>
                    <xdr:rowOff>19050</xdr:rowOff>
                  </from>
                  <to>
                    <xdr:col>28</xdr:col>
                    <xdr:colOff>171450</xdr:colOff>
                    <xdr:row>41</xdr:row>
                    <xdr:rowOff>209550</xdr:rowOff>
                  </to>
                </anchor>
              </controlPr>
            </control>
          </mc:Choice>
        </mc:AlternateContent>
        <mc:AlternateContent xmlns:mc="http://schemas.openxmlformats.org/markup-compatibility/2006">
          <mc:Choice Requires="x14">
            <control shapeId="2798" r:id="rId117" name="Check Box 1774">
              <controlPr defaultSize="0" autoFill="0" autoLine="0" autoPict="0">
                <anchor moveWithCells="1">
                  <from>
                    <xdr:col>27</xdr:col>
                    <xdr:colOff>123825</xdr:colOff>
                    <xdr:row>43</xdr:row>
                    <xdr:rowOff>9525</xdr:rowOff>
                  </from>
                  <to>
                    <xdr:col>28</xdr:col>
                    <xdr:colOff>180975</xdr:colOff>
                    <xdr:row>43</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0" operator="containsText" id="{9E8E9FE0-5537-4413-AF99-E786703DED65}">
            <xm:f>NOT(ISERROR(SEARCH($A$208,A208)))</xm:f>
            <xm:f>$A$208</xm:f>
            <x14:dxf>
              <font>
                <b/>
                <i val="0"/>
                <color theme="0"/>
              </font>
              <fill>
                <patternFill>
                  <bgColor rgb="FFFF0000"/>
                </patternFill>
              </fill>
            </x14:dxf>
          </x14:cfRule>
          <xm:sqref>A208:Z208</xm:sqref>
        </x14:conditionalFormatting>
        <x14:conditionalFormatting xmlns:xm="http://schemas.microsoft.com/office/excel/2006/main">
          <x14:cfRule type="containsText" priority="139" operator="containsText" id="{332D221D-0BF0-495E-9FA4-BBBCBC9DE5E7}">
            <xm:f>NOT(ISERROR(SEARCH($A$230,A230)))</xm:f>
            <xm:f>$A$230</xm:f>
            <x14:dxf>
              <font>
                <b/>
                <i val="0"/>
                <color theme="0"/>
              </font>
              <fill>
                <patternFill>
                  <bgColor rgb="FFFF0000"/>
                </patternFill>
              </fill>
            </x14:dxf>
          </x14:cfRule>
          <xm:sqref>A230:Z230</xm:sqref>
        </x14:conditionalFormatting>
        <x14:conditionalFormatting xmlns:xm="http://schemas.microsoft.com/office/excel/2006/main">
          <x14:cfRule type="containsText" priority="138" operator="containsText" id="{D479948A-34D3-40E2-B4B9-80D7025EB981}">
            <xm:f>NOT(ISERROR(SEARCH($A$241,A241)))</xm:f>
            <xm:f>$A$241</xm:f>
            <x14:dxf>
              <font>
                <b/>
                <i val="0"/>
                <color theme="0"/>
              </font>
              <fill>
                <patternFill>
                  <bgColor rgb="FFFF0000"/>
                </patternFill>
              </fill>
            </x14:dxf>
          </x14:cfRule>
          <xm:sqref>A241:Z241</xm:sqref>
        </x14:conditionalFormatting>
        <x14:conditionalFormatting xmlns:xm="http://schemas.microsoft.com/office/excel/2006/main">
          <x14:cfRule type="containsText" priority="137" operator="containsText" id="{FD6C275B-FA4F-438B-AC14-538D9B55CDE4}">
            <xm:f>NOT(ISERROR(SEARCH($A$252,A252)))</xm:f>
            <xm:f>$A$252</xm:f>
            <x14:dxf>
              <font>
                <b/>
                <i val="0"/>
                <color theme="0"/>
              </font>
              <fill>
                <patternFill>
                  <bgColor rgb="FFFF0000"/>
                </patternFill>
              </fill>
            </x14:dxf>
          </x14:cfRule>
          <xm:sqref>A252:Z252</xm:sqref>
        </x14:conditionalFormatting>
        <x14:conditionalFormatting xmlns:xm="http://schemas.microsoft.com/office/excel/2006/main">
          <x14:cfRule type="containsText" priority="136" operator="containsText" id="{0E1BA7C5-389A-44DE-B41D-439F63E40E2E}">
            <xm:f>NOT(ISERROR(SEARCH($A$262,A262)))</xm:f>
            <xm:f>$A$262</xm:f>
            <x14:dxf>
              <font>
                <b/>
                <i val="0"/>
                <color theme="0"/>
              </font>
              <fill>
                <patternFill>
                  <bgColor rgb="FFFF0000"/>
                </patternFill>
              </fill>
            </x14:dxf>
          </x14:cfRule>
          <xm:sqref>A262:Z262</xm:sqref>
        </x14:conditionalFormatting>
        <x14:conditionalFormatting xmlns:xm="http://schemas.microsoft.com/office/excel/2006/main">
          <x14:cfRule type="containsText" priority="97" operator="containsText" id="{9F840666-B7BB-45E4-9D9D-97C655910327}">
            <xm:f>NOT(ISERROR(SEARCH($A$208,A218)))</xm:f>
            <xm:f>$A$208</xm:f>
            <x14:dxf>
              <font>
                <b/>
                <i val="0"/>
                <color theme="0"/>
              </font>
              <fill>
                <patternFill>
                  <bgColor rgb="FFFF0000"/>
                </patternFill>
              </fill>
            </x14:dxf>
          </x14:cfRule>
          <xm:sqref>A218:Z218</xm:sqref>
        </x14:conditionalFormatting>
        <x14:conditionalFormatting xmlns:xm="http://schemas.microsoft.com/office/excel/2006/main">
          <x14:cfRule type="containsText" priority="86" operator="containsText" id="{51EB1BC3-5855-4420-A532-9E08BB27C9EE}">
            <xm:f>NOT(ISERROR(SEARCH($E$148,E159)))</xm:f>
            <xm:f>$E$148</xm:f>
            <x14:dxf>
              <font>
                <b/>
                <i val="0"/>
                <color theme="0"/>
              </font>
              <fill>
                <patternFill>
                  <bgColor rgb="FFFF0000"/>
                </patternFill>
              </fill>
            </x14:dxf>
          </x14:cfRule>
          <xm:sqref>E159:Z159</xm:sqref>
        </x14:conditionalFormatting>
        <x14:conditionalFormatting xmlns:xm="http://schemas.microsoft.com/office/excel/2006/main">
          <x14:cfRule type="containsText" priority="85" operator="containsText" id="{DBBB417E-0B9D-4283-A90B-F6C722B3194E}">
            <xm:f>NOT(ISERROR(SEARCH($A$153,A164)))</xm:f>
            <xm:f>$A$153</xm:f>
            <x14:dxf>
              <font>
                <b/>
                <i val="0"/>
                <color theme="0"/>
              </font>
              <fill>
                <patternFill>
                  <bgColor rgb="FFFF0000"/>
                </patternFill>
              </fill>
            </x14:dxf>
          </x14:cfRule>
          <xm:sqref>A164:Z164</xm:sqref>
        </x14:conditionalFormatting>
        <x14:conditionalFormatting xmlns:xm="http://schemas.microsoft.com/office/excel/2006/main">
          <x14:cfRule type="containsText" priority="83" operator="containsText" id="{626FF6E9-0CCA-4E10-8E0C-09A55B22E2E4}">
            <xm:f>NOT(ISERROR(SEARCH($A$173,A184)))</xm:f>
            <xm:f>$A$173</xm:f>
            <x14:dxf>
              <font>
                <b/>
                <i val="0"/>
                <color theme="0"/>
              </font>
              <fill>
                <patternFill>
                  <bgColor rgb="FFFF0000"/>
                </patternFill>
              </fill>
            </x14:dxf>
          </x14:cfRule>
          <xm:sqref>A184:Z184</xm:sqref>
        </x14:conditionalFormatting>
        <x14:conditionalFormatting xmlns:xm="http://schemas.microsoft.com/office/excel/2006/main">
          <x14:cfRule type="containsText" priority="82" operator="containsText" id="{191A3A8D-3124-488B-8856-320011654F69}">
            <xm:f>NOT(ISERROR(SEARCH($A$180,A191)))</xm:f>
            <xm:f>$A$180</xm:f>
            <x14:dxf>
              <font>
                <b/>
                <i val="0"/>
                <color theme="0"/>
              </font>
              <fill>
                <patternFill>
                  <bgColor rgb="FFFF0000"/>
                </patternFill>
              </fill>
            </x14:dxf>
          </x14:cfRule>
          <xm:sqref>A191:Z191</xm:sqref>
        </x14:conditionalFormatting>
        <x14:conditionalFormatting xmlns:xm="http://schemas.microsoft.com/office/excel/2006/main">
          <x14:cfRule type="containsText" priority="44" operator="containsText" id="{B3B151C7-4179-4141-B855-7A6388A622EA}">
            <xm:f>NOT(ISERROR(SEARCH($A$262,A289)))</xm:f>
            <xm:f>$A$262</xm:f>
            <x14:dxf>
              <font>
                <b/>
                <i val="0"/>
                <color theme="0"/>
              </font>
              <fill>
                <patternFill>
                  <bgColor rgb="FFFF0000"/>
                </patternFill>
              </fill>
            </x14:dxf>
          </x14:cfRule>
          <xm:sqref>A289:Z289</xm:sqref>
        </x14:conditionalFormatting>
        <x14:conditionalFormatting xmlns:xm="http://schemas.microsoft.com/office/excel/2006/main">
          <x14:cfRule type="containsText" priority="43" operator="containsText" id="{F0FD5A47-76A4-4615-B49C-34DD3695B854}">
            <xm:f>NOT(ISERROR(SEARCH($A$262,A300)))</xm:f>
            <xm:f>$A$262</xm:f>
            <x14:dxf>
              <font>
                <b/>
                <i val="0"/>
                <color theme="0"/>
              </font>
              <fill>
                <patternFill>
                  <bgColor rgb="FFFF0000"/>
                </patternFill>
              </fill>
            </x14:dxf>
          </x14:cfRule>
          <xm:sqref>A300:Z300</xm:sqref>
        </x14:conditionalFormatting>
        <x14:conditionalFormatting xmlns:xm="http://schemas.microsoft.com/office/excel/2006/main">
          <x14:cfRule type="containsText" priority="42" operator="containsText" id="{0FC865ED-6C26-41FC-B360-6FE93581108C}">
            <xm:f>NOT(ISERROR(SEARCH($A$262,A311)))</xm:f>
            <xm:f>$A$262</xm:f>
            <x14:dxf>
              <font>
                <b/>
                <i val="0"/>
                <color theme="0"/>
              </font>
              <fill>
                <patternFill>
                  <bgColor rgb="FFFF0000"/>
                </patternFill>
              </fill>
            </x14:dxf>
          </x14:cfRule>
          <xm:sqref>A311:Z311</xm:sqref>
        </x14:conditionalFormatting>
        <x14:conditionalFormatting xmlns:xm="http://schemas.microsoft.com/office/excel/2006/main">
          <x14:cfRule type="containsText" priority="41" operator="containsText" id="{CAE48079-97AF-4088-84D4-27297EEAB5CA}">
            <xm:f>NOT(ISERROR(SEARCH($A$262,A318)))</xm:f>
            <xm:f>$A$262</xm:f>
            <x14:dxf>
              <font>
                <b/>
                <i val="0"/>
                <color theme="0"/>
              </font>
              <fill>
                <patternFill>
                  <bgColor rgb="FFFF0000"/>
                </patternFill>
              </fill>
            </x14:dxf>
          </x14:cfRule>
          <xm:sqref>A318:Z318</xm:sqref>
        </x14:conditionalFormatting>
        <x14:conditionalFormatting xmlns:xm="http://schemas.microsoft.com/office/excel/2006/main">
          <x14:cfRule type="containsText" priority="40" operator="containsText" id="{F2F77370-D05B-4403-8D62-5B93BBDE69D3}">
            <xm:f>NOT(ISERROR(SEARCH($A$262,A325)))</xm:f>
            <xm:f>$A$262</xm:f>
            <x14:dxf>
              <font>
                <b/>
                <i val="0"/>
                <color theme="0"/>
              </font>
              <fill>
                <patternFill>
                  <bgColor rgb="FFFF0000"/>
                </patternFill>
              </fill>
            </x14:dxf>
          </x14:cfRule>
          <xm:sqref>A325:Z325</xm:sqref>
        </x14:conditionalFormatting>
        <x14:conditionalFormatting xmlns:xm="http://schemas.microsoft.com/office/excel/2006/main">
          <x14:cfRule type="containsText" priority="39" operator="containsText" id="{E0FEF4CD-DCB0-4FB7-BE34-1CBFFA9EE53A}">
            <xm:f>NOT(ISERROR(SEARCH($A$262,A332)))</xm:f>
            <xm:f>$A$262</xm:f>
            <x14:dxf>
              <font>
                <b/>
                <i val="0"/>
                <color theme="0"/>
              </font>
              <fill>
                <patternFill>
                  <bgColor rgb="FFFF0000"/>
                </patternFill>
              </fill>
            </x14:dxf>
          </x14:cfRule>
          <xm:sqref>A332:Z332</xm:sqref>
        </x14:conditionalFormatting>
        <x14:conditionalFormatting xmlns:xm="http://schemas.microsoft.com/office/excel/2006/main">
          <x14:cfRule type="containsText" priority="38" operator="containsText" id="{F2B08D2F-2E41-4850-B1CC-78988F0DA403}">
            <xm:f>NOT(ISERROR(SEARCH($A$262,A342)))</xm:f>
            <xm:f>$A$262</xm:f>
            <x14:dxf>
              <font>
                <b/>
                <i val="0"/>
                <color theme="0"/>
              </font>
              <fill>
                <patternFill>
                  <bgColor rgb="FFFF0000"/>
                </patternFill>
              </fill>
            </x14:dxf>
          </x14:cfRule>
          <xm:sqref>A342:Z342</xm:sqref>
        </x14:conditionalFormatting>
        <x14:conditionalFormatting xmlns:xm="http://schemas.microsoft.com/office/excel/2006/main">
          <x14:cfRule type="containsText" priority="37" operator="containsText" id="{07EFA3C5-301E-4B3C-9F1D-557B4CE6BD93}">
            <xm:f>NOT(ISERROR(SEARCH($A$262,A349)))</xm:f>
            <xm:f>$A$262</xm:f>
            <x14:dxf>
              <font>
                <b/>
                <i val="0"/>
                <color theme="0"/>
              </font>
              <fill>
                <patternFill>
                  <bgColor rgb="FFFF0000"/>
                </patternFill>
              </fill>
            </x14:dxf>
          </x14:cfRule>
          <xm:sqref>A349:Z349</xm:sqref>
        </x14:conditionalFormatting>
        <x14:conditionalFormatting xmlns:xm="http://schemas.microsoft.com/office/excel/2006/main">
          <x14:cfRule type="containsText" priority="36" operator="containsText" id="{7BEC5959-B175-4D43-8CDF-2FA407572C63}">
            <xm:f>NOT(ISERROR(SEARCH($A$262,A356)))</xm:f>
            <xm:f>$A$262</xm:f>
            <x14:dxf>
              <font>
                <b/>
                <i val="0"/>
                <color theme="0"/>
              </font>
              <fill>
                <patternFill>
                  <bgColor rgb="FFFF0000"/>
                </patternFill>
              </fill>
            </x14:dxf>
          </x14:cfRule>
          <xm:sqref>A356:Z356</xm:sqref>
        </x14:conditionalFormatting>
        <x14:conditionalFormatting xmlns:xm="http://schemas.microsoft.com/office/excel/2006/main">
          <x14:cfRule type="containsText" priority="35" operator="containsText" id="{0A1144B0-0C0C-4598-9CEE-875CF4133E4D}">
            <xm:f>NOT(ISERROR(SEARCH($A$262,A363)))</xm:f>
            <xm:f>$A$262</xm:f>
            <x14:dxf>
              <font>
                <b/>
                <i val="0"/>
                <color theme="0"/>
              </font>
              <fill>
                <patternFill>
                  <bgColor rgb="FFFF0000"/>
                </patternFill>
              </fill>
            </x14:dxf>
          </x14:cfRule>
          <xm:sqref>A363:Z363</xm:sqref>
        </x14:conditionalFormatting>
        <x14:conditionalFormatting xmlns:xm="http://schemas.microsoft.com/office/excel/2006/main">
          <x14:cfRule type="containsText" priority="34" operator="containsText" id="{17EA44A2-270F-412C-895C-A5707C8DCBC8}">
            <xm:f>NOT(ISERROR(SEARCH($A$262,A370)))</xm:f>
            <xm:f>$A$262</xm:f>
            <x14:dxf>
              <font>
                <b/>
                <i val="0"/>
                <color theme="0"/>
              </font>
              <fill>
                <patternFill>
                  <bgColor rgb="FFFF0000"/>
                </patternFill>
              </fill>
            </x14:dxf>
          </x14:cfRule>
          <xm:sqref>A370:Z370</xm:sqref>
        </x14:conditionalFormatting>
        <x14:conditionalFormatting xmlns:xm="http://schemas.microsoft.com/office/excel/2006/main">
          <x14:cfRule type="containsText" priority="33" operator="containsText" id="{9FE23C48-731A-42CB-8201-93C46FDD3DE0}">
            <xm:f>NOT(ISERROR(SEARCH($A$262,A377)))</xm:f>
            <xm:f>$A$262</xm:f>
            <x14:dxf>
              <font>
                <b/>
                <i val="0"/>
                <color theme="0"/>
              </font>
              <fill>
                <patternFill>
                  <bgColor rgb="FFFF0000"/>
                </patternFill>
              </fill>
            </x14:dxf>
          </x14:cfRule>
          <xm:sqref>A377:Z377</xm:sqref>
        </x14:conditionalFormatting>
        <x14:conditionalFormatting xmlns:xm="http://schemas.microsoft.com/office/excel/2006/main">
          <x14:cfRule type="containsText" priority="23" operator="containsText" id="{8555A59A-2B2A-42C2-B3CA-D1AE66794541}">
            <xm:f>NOT(ISERROR(SEARCH($A$262,A434)))</xm:f>
            <xm:f>$A$262</xm:f>
            <x14:dxf>
              <font>
                <b/>
                <i val="0"/>
                <color theme="0"/>
              </font>
              <fill>
                <patternFill>
                  <bgColor rgb="FFFF0000"/>
                </patternFill>
              </fill>
            </x14:dxf>
          </x14:cfRule>
          <xm:sqref>A434:Z434</xm:sqref>
        </x14:conditionalFormatting>
        <x14:conditionalFormatting xmlns:xm="http://schemas.microsoft.com/office/excel/2006/main">
          <x14:cfRule type="containsText" priority="22" operator="containsText" id="{9F0B87D8-EED0-49DF-B8C8-5A33CE569D8E}">
            <xm:f>NOT(ISERROR(SEARCH($A$262,A444)))</xm:f>
            <xm:f>$A$262</xm:f>
            <x14:dxf>
              <font>
                <b/>
                <i val="0"/>
                <color theme="0"/>
              </font>
              <fill>
                <patternFill>
                  <bgColor rgb="FFFF0000"/>
                </patternFill>
              </fill>
            </x14:dxf>
          </x14:cfRule>
          <xm:sqref>A444:Z444</xm:sqref>
        </x14:conditionalFormatting>
        <x14:conditionalFormatting xmlns:xm="http://schemas.microsoft.com/office/excel/2006/main">
          <x14:cfRule type="containsText" priority="21" operator="containsText" id="{21E79609-087C-40A8-80F1-D7407D6FC194}">
            <xm:f>NOT(ISERROR(SEARCH($A$262,A451)))</xm:f>
            <xm:f>$A$262</xm:f>
            <x14:dxf>
              <font>
                <b/>
                <i val="0"/>
                <color theme="0"/>
              </font>
              <fill>
                <patternFill>
                  <bgColor rgb="FFFF0000"/>
                </patternFill>
              </fill>
            </x14:dxf>
          </x14:cfRule>
          <xm:sqref>A451:Z451</xm:sqref>
        </x14:conditionalFormatting>
        <x14:conditionalFormatting xmlns:xm="http://schemas.microsoft.com/office/excel/2006/main">
          <x14:cfRule type="containsText" priority="20" operator="containsText" id="{2EE840E4-07C2-4574-B7E3-A52FDF10E996}">
            <xm:f>NOT(ISERROR(SEARCH($A$262,A458)))</xm:f>
            <xm:f>$A$262</xm:f>
            <x14:dxf>
              <font>
                <b/>
                <i val="0"/>
                <color theme="0"/>
              </font>
              <fill>
                <patternFill>
                  <bgColor rgb="FFFF0000"/>
                </patternFill>
              </fill>
            </x14:dxf>
          </x14:cfRule>
          <xm:sqref>A458:Z458</xm:sqref>
        </x14:conditionalFormatting>
        <x14:conditionalFormatting xmlns:xm="http://schemas.microsoft.com/office/excel/2006/main">
          <x14:cfRule type="containsText" priority="19" operator="containsText" id="{5FF59888-8E5C-4288-B9B7-F5BAC5CD0426}">
            <xm:f>NOT(ISERROR(SEARCH($A$262,A467)))</xm:f>
            <xm:f>$A$262</xm:f>
            <x14:dxf>
              <font>
                <b/>
                <i val="0"/>
                <color theme="0"/>
              </font>
              <fill>
                <patternFill>
                  <bgColor rgb="FFFF0000"/>
                </patternFill>
              </fill>
            </x14:dxf>
          </x14:cfRule>
          <xm:sqref>A467:Z467</xm:sqref>
        </x14:conditionalFormatting>
        <x14:conditionalFormatting xmlns:xm="http://schemas.microsoft.com/office/excel/2006/main">
          <x14:cfRule type="containsText" priority="18" operator="containsText" id="{8AEE8FCF-4B06-4B08-863C-585DDB4A6BD5}">
            <xm:f>NOT(ISERROR(SEARCH($A$262,A474)))</xm:f>
            <xm:f>$A$262</xm:f>
            <x14:dxf>
              <font>
                <b/>
                <i val="0"/>
                <color theme="0"/>
              </font>
              <fill>
                <patternFill>
                  <bgColor rgb="FFFF0000"/>
                </patternFill>
              </fill>
            </x14:dxf>
          </x14:cfRule>
          <xm:sqref>A474:Z474</xm:sqref>
        </x14:conditionalFormatting>
        <x14:conditionalFormatting xmlns:xm="http://schemas.microsoft.com/office/excel/2006/main">
          <x14:cfRule type="containsText" priority="17" operator="containsText" id="{067B2E86-BA3E-46EA-8BBB-E591092C8763}">
            <xm:f>NOT(ISERROR(SEARCH($A$262,A481)))</xm:f>
            <xm:f>$A$262</xm:f>
            <x14:dxf>
              <font>
                <b/>
                <i val="0"/>
                <color theme="0"/>
              </font>
              <fill>
                <patternFill>
                  <bgColor rgb="FFFF0000"/>
                </patternFill>
              </fill>
            </x14:dxf>
          </x14:cfRule>
          <xm:sqref>A481:Z481</xm:sqref>
        </x14:conditionalFormatting>
        <x14:conditionalFormatting xmlns:xm="http://schemas.microsoft.com/office/excel/2006/main">
          <x14:cfRule type="containsText" priority="16" operator="containsText" id="{8D19F3C4-427F-4F2A-8FB3-DF08C272A69B}">
            <xm:f>NOT(ISERROR(SEARCH($A$262,A488)))</xm:f>
            <xm:f>$A$262</xm:f>
            <x14:dxf>
              <font>
                <b/>
                <i val="0"/>
                <color theme="0"/>
              </font>
              <fill>
                <patternFill>
                  <bgColor rgb="FFFF0000"/>
                </patternFill>
              </fill>
            </x14:dxf>
          </x14:cfRule>
          <xm:sqref>A488:Z488</xm:sqref>
        </x14:conditionalFormatting>
        <x14:conditionalFormatting xmlns:xm="http://schemas.microsoft.com/office/excel/2006/main">
          <x14:cfRule type="containsText" priority="15" operator="containsText" id="{56F995A4-9CBA-41CB-A86E-DCFF469F60DB}">
            <xm:f>NOT(ISERROR(SEARCH($A$262,A411)))</xm:f>
            <xm:f>$A$262</xm:f>
            <x14:dxf>
              <font>
                <b/>
                <i val="0"/>
                <color theme="0"/>
              </font>
              <fill>
                <patternFill>
                  <bgColor rgb="FFFF0000"/>
                </patternFill>
              </fill>
            </x14:dxf>
          </x14:cfRule>
          <xm:sqref>A411</xm:sqref>
        </x14:conditionalFormatting>
        <x14:conditionalFormatting xmlns:xm="http://schemas.microsoft.com/office/excel/2006/main">
          <x14:cfRule type="containsText" priority="14" operator="containsText" id="{32EDF1D2-76C8-48C7-8F9E-8639EE9BBE38}">
            <xm:f>NOT(ISERROR(SEARCH($A$262,A419)))</xm:f>
            <xm:f>$A$262</xm:f>
            <x14:dxf>
              <font>
                <b/>
                <i val="0"/>
                <color theme="0"/>
              </font>
              <fill>
                <patternFill>
                  <bgColor rgb="FFFF0000"/>
                </patternFill>
              </fill>
            </x14:dxf>
          </x14:cfRule>
          <xm:sqref>A419</xm:sqref>
        </x14:conditionalFormatting>
        <x14:conditionalFormatting xmlns:xm="http://schemas.microsoft.com/office/excel/2006/main">
          <x14:cfRule type="containsText" priority="13" operator="containsText" id="{BFE648F5-617C-4EED-88D0-6A0C5A50151F}">
            <xm:f>NOT(ISERROR(SEARCH($A$262,A424)))</xm:f>
            <xm:f>$A$262</xm:f>
            <x14:dxf>
              <font>
                <b/>
                <i val="0"/>
                <color theme="0"/>
              </font>
              <fill>
                <patternFill>
                  <bgColor rgb="FFFF0000"/>
                </patternFill>
              </fill>
            </x14:dxf>
          </x14:cfRule>
          <xm:sqref>A424</xm:sqref>
        </x14:conditionalFormatting>
        <x14:conditionalFormatting xmlns:xm="http://schemas.microsoft.com/office/excel/2006/main">
          <x14:cfRule type="containsText" priority="7" operator="containsText" id="{CA1231EA-E552-4C88-A20E-5AF106F6DB0A}">
            <xm:f>NOT(ISERROR(SEARCH($A$153,A176)))</xm:f>
            <xm:f>$A$153</xm:f>
            <x14:dxf>
              <font>
                <b/>
                <i val="0"/>
                <color theme="0"/>
              </font>
              <fill>
                <patternFill>
                  <bgColor rgb="FFFF0000"/>
                </patternFill>
              </fill>
            </x14:dxf>
          </x14:cfRule>
          <xm:sqref>A176:Z176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topLeftCell="A39" zoomScale="90" zoomScaleNormal="90" zoomScaleSheetLayoutView="55" zoomScalePageLayoutView="85" workbookViewId="0">
      <selection activeCell="A41" sqref="A41:G41"/>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9"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x14ac:dyDescent="0.25">
      <c r="AE1" s="127"/>
      <c r="AF1" s="13"/>
      <c r="AG1" s="13"/>
      <c r="AH1" s="13"/>
      <c r="AI1" s="13"/>
      <c r="AJ1" s="13"/>
    </row>
    <row r="2" spans="1:43" x14ac:dyDescent="0.2">
      <c r="AE2" s="516"/>
      <c r="AF2" s="516"/>
      <c r="AG2" s="516"/>
      <c r="AH2" s="516"/>
      <c r="AI2" s="516"/>
      <c r="AJ2" s="516"/>
      <c r="AK2" s="516"/>
      <c r="AL2" s="516"/>
      <c r="AM2" s="516"/>
      <c r="AN2" s="516"/>
      <c r="AO2" s="516"/>
      <c r="AP2" s="516"/>
      <c r="AQ2" s="516"/>
    </row>
    <row r="3" spans="1:43" x14ac:dyDescent="0.2">
      <c r="AE3" s="517"/>
      <c r="AF3" s="517"/>
      <c r="AG3" s="517"/>
      <c r="AH3" s="517"/>
      <c r="AI3" s="517"/>
      <c r="AJ3" s="517"/>
      <c r="AK3" s="517"/>
      <c r="AL3" s="517"/>
      <c r="AM3" s="517"/>
      <c r="AN3" s="517"/>
      <c r="AO3" s="517"/>
      <c r="AP3" s="517"/>
      <c r="AQ3" s="518"/>
    </row>
    <row r="4" spans="1:43" x14ac:dyDescent="0.2">
      <c r="AE4" s="517"/>
      <c r="AF4" s="517"/>
      <c r="AG4" s="517"/>
      <c r="AH4" s="517"/>
      <c r="AI4" s="517"/>
      <c r="AJ4" s="517"/>
      <c r="AK4" s="517"/>
      <c r="AL4" s="517"/>
      <c r="AM4" s="517"/>
      <c r="AN4" s="517"/>
      <c r="AO4" s="517"/>
      <c r="AP4" s="517"/>
      <c r="AQ4" s="518"/>
    </row>
    <row r="5" spans="1:43" x14ac:dyDescent="0.2">
      <c r="AE5" s="517"/>
      <c r="AF5" s="517"/>
      <c r="AG5" s="517"/>
      <c r="AH5" s="517"/>
      <c r="AI5" s="517"/>
      <c r="AJ5" s="517"/>
      <c r="AK5" s="517"/>
      <c r="AL5" s="517"/>
      <c r="AM5" s="517"/>
      <c r="AN5" s="517"/>
      <c r="AO5" s="517"/>
      <c r="AP5" s="517"/>
      <c r="AQ5" s="518"/>
    </row>
    <row r="6" spans="1:43" x14ac:dyDescent="0.2">
      <c r="AE6" s="517"/>
      <c r="AF6" s="518"/>
      <c r="AG6" s="518"/>
      <c r="AH6" s="518"/>
      <c r="AI6" s="518"/>
      <c r="AJ6" s="518"/>
      <c r="AK6" s="518"/>
      <c r="AL6" s="518"/>
      <c r="AM6" s="518"/>
      <c r="AN6" s="518"/>
      <c r="AO6" s="518"/>
      <c r="AP6" s="518"/>
      <c r="AQ6" s="518"/>
    </row>
    <row r="7" spans="1:43" x14ac:dyDescent="0.2">
      <c r="AE7" s="128"/>
      <c r="AF7" s="129"/>
      <c r="AG7" s="129"/>
      <c r="AH7" s="129"/>
      <c r="AI7" s="129"/>
      <c r="AJ7" s="129"/>
      <c r="AK7" s="129"/>
      <c r="AL7" s="129"/>
      <c r="AM7" s="129"/>
      <c r="AN7" s="129"/>
      <c r="AO7" s="129"/>
      <c r="AP7" s="129"/>
      <c r="AQ7" s="129"/>
    </row>
    <row r="8" spans="1:43" x14ac:dyDescent="0.2">
      <c r="AE8" s="128"/>
      <c r="AF8" s="129"/>
      <c r="AG8" s="129"/>
      <c r="AH8" s="129"/>
      <c r="AI8" s="129"/>
      <c r="AJ8" s="129"/>
      <c r="AK8" s="129"/>
      <c r="AL8" s="129"/>
      <c r="AM8" s="129"/>
      <c r="AN8" s="129"/>
      <c r="AO8" s="129"/>
      <c r="AP8" s="129"/>
      <c r="AQ8" s="129"/>
    </row>
    <row r="9" spans="1:43" ht="37.5" customHeight="1" x14ac:dyDescent="0.2">
      <c r="A9" s="514" t="s">
        <v>156</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E9" s="128"/>
      <c r="AF9" s="129"/>
      <c r="AG9" s="129"/>
      <c r="AH9" s="129"/>
      <c r="AI9" s="129"/>
      <c r="AJ9" s="129"/>
      <c r="AK9" s="129"/>
      <c r="AL9" s="129"/>
      <c r="AM9" s="129"/>
      <c r="AN9" s="129"/>
      <c r="AO9" s="129"/>
      <c r="AP9" s="129"/>
      <c r="AQ9" s="129"/>
    </row>
    <row r="10" spans="1:43" x14ac:dyDescent="0.2">
      <c r="AE10" s="128"/>
      <c r="AF10" s="129"/>
      <c r="AG10" s="129"/>
      <c r="AH10" s="129"/>
      <c r="AI10" s="129"/>
      <c r="AJ10" s="129"/>
      <c r="AK10" s="129"/>
      <c r="AL10" s="129"/>
      <c r="AM10" s="129"/>
      <c r="AN10" s="129"/>
      <c r="AO10" s="129"/>
      <c r="AP10" s="129"/>
      <c r="AQ10" s="129"/>
    </row>
    <row r="11" spans="1:43" ht="18" x14ac:dyDescent="0.2">
      <c r="A11" s="488" t="s">
        <v>3</v>
      </c>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E11" s="128"/>
      <c r="AF11" s="129"/>
      <c r="AG11" s="129"/>
      <c r="AH11" s="129"/>
      <c r="AI11" s="129"/>
      <c r="AJ11" s="129"/>
      <c r="AK11" s="129"/>
      <c r="AL11" s="129"/>
      <c r="AM11" s="129"/>
      <c r="AN11" s="129"/>
      <c r="AO11" s="129"/>
      <c r="AP11" s="129"/>
      <c r="AQ11" s="129"/>
    </row>
    <row r="12" spans="1:43"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0"/>
      <c r="AE12" s="128"/>
      <c r="AF12" s="129"/>
      <c r="AG12" s="129"/>
      <c r="AH12" s="129"/>
      <c r="AI12" s="129"/>
      <c r="AJ12" s="129"/>
      <c r="AK12" s="129"/>
      <c r="AL12" s="129"/>
      <c r="AM12" s="129"/>
      <c r="AN12" s="129"/>
      <c r="AO12" s="129"/>
      <c r="AP12" s="129"/>
      <c r="AQ12" s="129"/>
    </row>
    <row r="13" spans="1:43" ht="14.25" customHeight="1" x14ac:dyDescent="0.2">
      <c r="A13" s="522" t="s">
        <v>157</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523"/>
      <c r="AE13" s="128"/>
      <c r="AF13" s="129"/>
      <c r="AG13" s="129"/>
      <c r="AH13" s="129"/>
      <c r="AI13" s="129"/>
      <c r="AJ13" s="129"/>
      <c r="AK13" s="129"/>
      <c r="AL13" s="129"/>
      <c r="AM13" s="129"/>
      <c r="AN13" s="129"/>
      <c r="AO13" s="129"/>
      <c r="AP13" s="129"/>
      <c r="AQ13" s="129"/>
    </row>
    <row r="14" spans="1:43" x14ac:dyDescent="0.2">
      <c r="A14" s="13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3"/>
      <c r="AE14" s="128"/>
      <c r="AF14" s="129"/>
      <c r="AG14" s="129"/>
      <c r="AH14" s="129"/>
      <c r="AI14" s="129"/>
      <c r="AJ14" s="129"/>
      <c r="AK14" s="129"/>
      <c r="AL14" s="129"/>
      <c r="AM14" s="129"/>
      <c r="AN14" s="129"/>
      <c r="AO14" s="129"/>
      <c r="AP14" s="129"/>
      <c r="AQ14" s="129"/>
    </row>
    <row r="15" spans="1:43" ht="108" customHeight="1" x14ac:dyDescent="0.2">
      <c r="A15" s="524" t="s">
        <v>158</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6"/>
      <c r="AE15" s="128"/>
      <c r="AF15" s="129"/>
      <c r="AG15" s="129"/>
      <c r="AH15" s="129"/>
      <c r="AI15" s="129"/>
      <c r="AJ15" s="129"/>
      <c r="AK15" s="129"/>
      <c r="AL15" s="129"/>
      <c r="AM15" s="129"/>
      <c r="AN15" s="129"/>
      <c r="AO15" s="129"/>
      <c r="AP15" s="129"/>
      <c r="AQ15" s="129"/>
    </row>
    <row r="16" spans="1:43" ht="42" customHeight="1" x14ac:dyDescent="0.2">
      <c r="A16" s="527" t="str">
        <f>"Für die Kategorie Ihres Projekts werden die direkten Umweltwirkungen gegenüber den indirekten im Verhältnis "&amp;AO16&amp;" gewichtet."</f>
        <v>Für die Kategorie Ihres Projekts werden die direkten Umweltwirkungen gegenüber den indirekten im Verhältnis 60:40 gewichtet.</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9"/>
      <c r="AE16" s="128"/>
      <c r="AF16" s="129"/>
      <c r="AG16" s="129"/>
      <c r="AH16" s="129"/>
      <c r="AI16" s="129"/>
      <c r="AJ16" s="129"/>
      <c r="AK16" s="129"/>
      <c r="AL16" s="129"/>
      <c r="AM16" s="129"/>
      <c r="AN16" s="129"/>
      <c r="AO16" s="129" t="str">
        <f>'[1]Auswertung Querschnittsziele'!J64</f>
        <v>60:40</v>
      </c>
      <c r="AP16" s="129"/>
      <c r="AQ16" s="129"/>
    </row>
    <row r="17" spans="1:45" ht="283.5" customHeight="1" x14ac:dyDescent="0.2">
      <c r="A17" s="489" t="s">
        <v>159</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90"/>
      <c r="AE17" s="128"/>
      <c r="AF17" s="129"/>
      <c r="AG17" s="129"/>
      <c r="AH17" s="129"/>
      <c r="AI17" s="129"/>
      <c r="AJ17" s="129"/>
      <c r="AK17" s="129"/>
      <c r="AL17" s="129"/>
      <c r="AM17" s="129"/>
      <c r="AN17" s="129"/>
      <c r="AO17" s="129"/>
      <c r="AP17" s="129"/>
      <c r="AQ17" s="129"/>
    </row>
    <row r="18" spans="1:45" ht="64.5" customHeight="1" x14ac:dyDescent="0.2">
      <c r="A18" s="524" t="s">
        <v>160</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6"/>
      <c r="AE18" s="128"/>
      <c r="AF18" s="129"/>
      <c r="AG18" s="129"/>
      <c r="AH18" s="129"/>
      <c r="AI18" s="129"/>
      <c r="AJ18" s="129"/>
      <c r="AK18" s="129"/>
      <c r="AL18" s="129"/>
      <c r="AM18" s="129"/>
      <c r="AN18" s="129"/>
      <c r="AO18" s="129"/>
      <c r="AP18" s="129"/>
      <c r="AQ18" s="129"/>
    </row>
    <row r="19" spans="1:45" ht="78" customHeight="1" x14ac:dyDescent="0.2">
      <c r="A19" s="489" t="s">
        <v>161</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90"/>
      <c r="AE19" s="128"/>
      <c r="AF19" s="129"/>
      <c r="AG19" s="129"/>
      <c r="AH19" s="129"/>
      <c r="AI19" s="129"/>
      <c r="AJ19" s="129"/>
      <c r="AK19" s="129"/>
      <c r="AL19" s="129"/>
      <c r="AM19" s="129"/>
      <c r="AN19" s="129"/>
      <c r="AO19" s="129"/>
      <c r="AP19" s="129"/>
      <c r="AQ19" s="129"/>
    </row>
    <row r="20" spans="1:45" ht="75" customHeight="1" x14ac:dyDescent="0.2">
      <c r="A20" s="134" t="s">
        <v>162</v>
      </c>
      <c r="B20" s="530" t="s">
        <v>163</v>
      </c>
      <c r="C20" s="530"/>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6"/>
      <c r="AE20" s="128"/>
      <c r="AF20" s="129"/>
      <c r="AG20" s="129"/>
      <c r="AH20" s="129"/>
      <c r="AI20" s="129"/>
      <c r="AJ20" s="129"/>
      <c r="AK20" s="129"/>
      <c r="AL20" s="129"/>
      <c r="AM20" s="129"/>
      <c r="AN20" s="129"/>
      <c r="AO20" s="129"/>
      <c r="AP20" s="129"/>
      <c r="AQ20" s="129"/>
    </row>
    <row r="21" spans="1:45" ht="63.75" customHeight="1" x14ac:dyDescent="0.2">
      <c r="A21" s="524" t="s">
        <v>164</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6"/>
      <c r="AE21" s="128"/>
      <c r="AF21" s="129"/>
      <c r="AG21" s="129"/>
      <c r="AH21" s="129"/>
      <c r="AI21" s="129"/>
      <c r="AJ21" s="129"/>
      <c r="AK21" s="129"/>
      <c r="AL21" s="129"/>
      <c r="AM21" s="129"/>
      <c r="AN21" s="129"/>
      <c r="AO21" s="129"/>
      <c r="AP21" s="129"/>
      <c r="AQ21" s="129"/>
    </row>
    <row r="22" spans="1:45" ht="96" customHeight="1" x14ac:dyDescent="0.2">
      <c r="A22" s="524" t="s">
        <v>165</v>
      </c>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6"/>
      <c r="AE22" s="128"/>
      <c r="AF22" s="128"/>
      <c r="AG22" s="128"/>
      <c r="AH22" s="128"/>
      <c r="AI22" s="128"/>
      <c r="AJ22" s="128"/>
      <c r="AK22" s="128"/>
      <c r="AL22" s="128"/>
      <c r="AM22" s="128"/>
      <c r="AN22" s="128"/>
      <c r="AO22" s="128"/>
      <c r="AP22" s="128"/>
      <c r="AQ22" s="128"/>
    </row>
    <row r="23" spans="1:45" ht="39.75" customHeight="1" x14ac:dyDescent="0.2">
      <c r="A23" s="531" t="s">
        <v>166</v>
      </c>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3"/>
      <c r="AQ23" s="135"/>
      <c r="AR23" s="123"/>
      <c r="AS23" s="123"/>
    </row>
    <row r="24" spans="1:45" ht="14.25" customHeight="1" x14ac:dyDescent="0.2">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row>
    <row r="25" spans="1:45" customFormat="1" ht="129.6" customHeight="1" x14ac:dyDescent="0.2">
      <c r="A25" s="519" t="s">
        <v>167</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1"/>
    </row>
    <row r="26" spans="1:45" customFormat="1" x14ac:dyDescent="0.2">
      <c r="A26" s="534" t="s">
        <v>168</v>
      </c>
      <c r="B26" s="534"/>
      <c r="C26" s="534"/>
      <c r="D26" s="534"/>
      <c r="E26" s="534"/>
      <c r="F26" s="534"/>
      <c r="G26" s="534"/>
      <c r="H26" s="138"/>
      <c r="I26" s="138"/>
      <c r="J26" s="138"/>
      <c r="K26" s="138"/>
      <c r="L26" s="138"/>
      <c r="M26" s="138"/>
      <c r="N26" s="138"/>
      <c r="O26" s="138"/>
      <c r="P26" s="138"/>
      <c r="Q26" s="138"/>
      <c r="R26" s="138"/>
      <c r="S26" s="138"/>
      <c r="T26" s="138"/>
      <c r="U26" s="138"/>
      <c r="V26" s="138"/>
      <c r="W26" s="138"/>
      <c r="X26" s="138"/>
      <c r="Y26" s="138"/>
      <c r="Z26" s="138"/>
      <c r="AA26" s="138"/>
      <c r="AB26" s="138"/>
      <c r="AC26" s="138"/>
    </row>
    <row r="27" spans="1:45" customFormat="1" ht="70.900000000000006" customHeight="1" x14ac:dyDescent="0.2">
      <c r="A27" s="522" t="s">
        <v>169</v>
      </c>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523"/>
    </row>
    <row r="28" spans="1:45" customFormat="1" ht="70.5" customHeight="1" x14ac:dyDescent="0.2">
      <c r="A28" s="535" t="s">
        <v>170</v>
      </c>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7"/>
    </row>
    <row r="29" spans="1:45" customFormat="1" ht="102" customHeight="1" x14ac:dyDescent="0.2">
      <c r="A29" s="538" t="s">
        <v>171</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40"/>
    </row>
    <row r="30" spans="1:45" customFormat="1" x14ac:dyDescent="0.2">
      <c r="A30" s="534" t="s">
        <v>168</v>
      </c>
      <c r="B30" s="534"/>
      <c r="C30" s="534"/>
      <c r="D30" s="534"/>
      <c r="E30" s="534"/>
      <c r="F30" s="534"/>
      <c r="G30" s="534"/>
      <c r="H30" s="138"/>
      <c r="I30" s="138"/>
      <c r="J30" s="138"/>
      <c r="K30" s="138"/>
      <c r="L30" s="138"/>
      <c r="M30" s="138"/>
      <c r="N30" s="138"/>
      <c r="O30" s="138"/>
      <c r="P30" s="138"/>
      <c r="Q30" s="138"/>
      <c r="R30" s="138"/>
      <c r="S30" s="138"/>
      <c r="T30" s="138"/>
      <c r="U30" s="138"/>
      <c r="V30" s="138"/>
      <c r="W30" s="138"/>
      <c r="X30" s="138"/>
      <c r="Y30" s="138"/>
      <c r="Z30" s="138"/>
      <c r="AA30" s="138"/>
      <c r="AB30" s="138"/>
      <c r="AC30" s="138"/>
    </row>
    <row r="31" spans="1:45" customFormat="1" ht="249" customHeight="1" x14ac:dyDescent="0.2">
      <c r="A31" s="519" t="s">
        <v>172</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1"/>
    </row>
    <row r="32" spans="1:45" customFormat="1" ht="16.149999999999999" customHeight="1" x14ac:dyDescent="0.2">
      <c r="A32" s="534" t="s">
        <v>168</v>
      </c>
      <c r="B32" s="534"/>
      <c r="C32" s="534"/>
      <c r="D32" s="534"/>
      <c r="E32" s="534"/>
      <c r="F32" s="534"/>
      <c r="G32" s="534"/>
      <c r="H32" s="139"/>
      <c r="I32" s="139"/>
      <c r="J32" s="139"/>
      <c r="K32" s="139"/>
      <c r="L32" s="139"/>
      <c r="M32" s="139"/>
      <c r="N32" s="139"/>
      <c r="O32" s="139"/>
      <c r="P32" s="139"/>
      <c r="Q32" s="139"/>
      <c r="R32" s="139"/>
      <c r="S32" s="139"/>
      <c r="T32" s="139"/>
      <c r="U32" s="139"/>
      <c r="V32" s="139"/>
      <c r="W32" s="139"/>
      <c r="X32" s="139"/>
      <c r="Y32" s="139"/>
      <c r="Z32" s="139"/>
      <c r="AA32" s="139"/>
      <c r="AB32" s="139"/>
      <c r="AC32" s="139"/>
    </row>
    <row r="33" spans="1:29" customFormat="1" ht="203.45" customHeight="1" x14ac:dyDescent="0.2">
      <c r="A33" s="519" t="s">
        <v>173</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1"/>
    </row>
    <row r="34" spans="1:29" customFormat="1" x14ac:dyDescent="0.2">
      <c r="A34" s="534" t="s">
        <v>168</v>
      </c>
      <c r="B34" s="534"/>
      <c r="C34" s="534"/>
      <c r="D34" s="534"/>
      <c r="E34" s="534"/>
      <c r="F34" s="534"/>
      <c r="G34" s="534"/>
      <c r="H34" s="139"/>
      <c r="I34" s="139"/>
      <c r="J34" s="139"/>
      <c r="K34" s="139"/>
      <c r="L34" s="139"/>
      <c r="M34" s="139"/>
      <c r="N34" s="139"/>
      <c r="O34" s="139"/>
      <c r="P34" s="139"/>
      <c r="Q34" s="139"/>
      <c r="R34" s="139"/>
      <c r="S34" s="139"/>
      <c r="T34" s="139"/>
      <c r="U34" s="139"/>
      <c r="V34" s="139"/>
      <c r="W34" s="139"/>
      <c r="X34" s="139"/>
      <c r="Y34" s="139"/>
      <c r="Z34" s="139"/>
      <c r="AA34" s="139"/>
      <c r="AB34" s="139"/>
      <c r="AC34" s="139"/>
    </row>
    <row r="35" spans="1:29" customFormat="1" ht="273.75" customHeight="1" x14ac:dyDescent="0.2">
      <c r="A35" s="406" t="s">
        <v>174</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8"/>
    </row>
    <row r="36" spans="1:29" customFormat="1" x14ac:dyDescent="0.2">
      <c r="A36" s="541" t="s">
        <v>168</v>
      </c>
      <c r="B36" s="541"/>
      <c r="C36" s="541"/>
      <c r="D36" s="541"/>
      <c r="E36" s="541"/>
      <c r="F36" s="541"/>
      <c r="G36" s="541"/>
      <c r="H36" s="139"/>
      <c r="I36" s="139"/>
      <c r="J36" s="139"/>
      <c r="K36" s="139"/>
      <c r="L36" s="139"/>
      <c r="M36" s="139"/>
      <c r="N36" s="139"/>
      <c r="O36" s="139"/>
      <c r="P36" s="139"/>
      <c r="Q36" s="139"/>
      <c r="R36" s="139"/>
      <c r="S36" s="139"/>
      <c r="T36" s="139"/>
      <c r="U36" s="139"/>
      <c r="V36" s="139"/>
      <c r="W36" s="139"/>
      <c r="X36" s="139"/>
      <c r="Y36" s="139"/>
      <c r="Z36" s="139"/>
      <c r="AA36" s="139"/>
      <c r="AB36" s="139"/>
      <c r="AC36" s="139"/>
    </row>
    <row r="37" spans="1:29" customFormat="1" ht="138" customHeight="1" x14ac:dyDescent="0.2">
      <c r="A37" s="219" t="s">
        <v>175</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1"/>
    </row>
    <row r="38" spans="1:29" customFormat="1" ht="33" customHeight="1" x14ac:dyDescent="0.2">
      <c r="A38" s="545" t="s">
        <v>176</v>
      </c>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7"/>
    </row>
    <row r="39" spans="1:29" customFormat="1" ht="168" customHeight="1" x14ac:dyDescent="0.2">
      <c r="A39" s="489" t="s">
        <v>177</v>
      </c>
      <c r="B39" s="400"/>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90"/>
    </row>
    <row r="40" spans="1:29" customFormat="1" ht="371.25" customHeight="1" x14ac:dyDescent="0.2">
      <c r="A40" s="548" t="s">
        <v>178</v>
      </c>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50"/>
    </row>
    <row r="41" spans="1:29" customFormat="1" x14ac:dyDescent="0.2">
      <c r="A41" s="551" t="s">
        <v>168</v>
      </c>
      <c r="B41" s="551"/>
      <c r="C41" s="551"/>
      <c r="D41" s="551"/>
      <c r="E41" s="551"/>
      <c r="F41" s="551"/>
      <c r="G41" s="551"/>
      <c r="H41" s="139"/>
      <c r="I41" s="139"/>
      <c r="J41" s="139"/>
      <c r="K41" s="139"/>
      <c r="L41" s="139"/>
      <c r="M41" s="139"/>
      <c r="N41" s="139"/>
      <c r="O41" s="139"/>
      <c r="P41" s="139"/>
      <c r="Q41" s="139"/>
      <c r="R41" s="139"/>
      <c r="S41" s="139"/>
      <c r="T41" s="139"/>
      <c r="U41" s="139"/>
      <c r="V41" s="139"/>
      <c r="W41" s="139"/>
      <c r="X41" s="139"/>
      <c r="Y41" s="139"/>
      <c r="Z41" s="139"/>
      <c r="AA41" s="139"/>
      <c r="AB41" s="139"/>
      <c r="AC41" s="139"/>
    </row>
    <row r="42" spans="1:29" customFormat="1" ht="40.9" customHeight="1" x14ac:dyDescent="0.2">
      <c r="A42" s="552" t="s">
        <v>179</v>
      </c>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4"/>
    </row>
    <row r="43" spans="1:29" customFormat="1" ht="78.75" customHeight="1" x14ac:dyDescent="0.2">
      <c r="A43" s="491" t="s">
        <v>180</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3"/>
    </row>
    <row r="44" spans="1:29" customFormat="1" ht="68.25" customHeight="1" x14ac:dyDescent="0.2">
      <c r="A44" s="524" t="s">
        <v>181</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6"/>
    </row>
    <row r="45" spans="1:29" customFormat="1" ht="81.75" customHeight="1" x14ac:dyDescent="0.2">
      <c r="A45" s="549" t="s">
        <v>182</v>
      </c>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50"/>
    </row>
    <row r="46" spans="1:29" customFormat="1" x14ac:dyDescent="0.2">
      <c r="A46" s="534" t="s">
        <v>168</v>
      </c>
      <c r="B46" s="534"/>
      <c r="C46" s="534"/>
      <c r="D46" s="534"/>
      <c r="E46" s="534"/>
      <c r="F46" s="534"/>
      <c r="G46" s="534"/>
      <c r="H46" s="140"/>
      <c r="I46" s="140"/>
      <c r="J46" s="140"/>
      <c r="K46" s="140"/>
      <c r="L46" s="140"/>
      <c r="M46" s="140"/>
      <c r="N46" s="140"/>
      <c r="O46" s="140"/>
      <c r="P46" s="140"/>
      <c r="Q46" s="140"/>
      <c r="R46" s="140"/>
      <c r="S46" s="140"/>
      <c r="T46" s="140"/>
      <c r="U46" s="140"/>
      <c r="V46" s="140"/>
      <c r="W46" s="140"/>
      <c r="X46" s="140"/>
      <c r="Y46" s="140"/>
      <c r="Z46" s="140"/>
      <c r="AA46" s="140"/>
      <c r="AB46" s="140"/>
      <c r="AC46" s="141"/>
    </row>
    <row r="47" spans="1:29" customFormat="1" ht="135.75" customHeight="1" x14ac:dyDescent="0.2">
      <c r="A47" s="555" t="s">
        <v>183</v>
      </c>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7"/>
    </row>
    <row r="48" spans="1:29" customFormat="1" x14ac:dyDescent="0.2">
      <c r="A48" s="534" t="s">
        <v>168</v>
      </c>
      <c r="B48" s="534"/>
      <c r="C48" s="534"/>
      <c r="D48" s="534"/>
      <c r="E48" s="534"/>
      <c r="F48" s="534"/>
      <c r="G48" s="534"/>
      <c r="H48" s="139"/>
      <c r="I48" s="139"/>
      <c r="J48" s="139"/>
      <c r="K48" s="139"/>
      <c r="L48" s="139"/>
      <c r="M48" s="139"/>
      <c r="N48" s="139"/>
      <c r="O48" s="139"/>
      <c r="P48" s="139"/>
      <c r="Q48" s="139"/>
      <c r="R48" s="139"/>
      <c r="S48" s="139"/>
      <c r="T48" s="139"/>
      <c r="U48" s="139"/>
      <c r="V48" s="139"/>
      <c r="W48" s="139"/>
      <c r="X48" s="139"/>
      <c r="Y48" s="139"/>
      <c r="Z48" s="139"/>
      <c r="AA48" s="139"/>
      <c r="AB48" s="139"/>
      <c r="AC48" s="139"/>
    </row>
    <row r="49" spans="1:29" customFormat="1" ht="172.15" customHeight="1" x14ac:dyDescent="0.2">
      <c r="A49" s="542" t="s">
        <v>184</v>
      </c>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4"/>
    </row>
    <row r="50" spans="1:29" customFormat="1" ht="72" customHeight="1" x14ac:dyDescent="0.2">
      <c r="A50" s="563" t="s">
        <v>185</v>
      </c>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5"/>
    </row>
    <row r="51" spans="1:29" customFormat="1" x14ac:dyDescent="0.2">
      <c r="A51" s="534" t="s">
        <v>168</v>
      </c>
      <c r="B51" s="534"/>
      <c r="C51" s="534"/>
      <c r="D51" s="534"/>
      <c r="E51" s="534"/>
      <c r="F51" s="534"/>
      <c r="G51" s="534"/>
      <c r="H51" s="139"/>
      <c r="I51" s="139"/>
      <c r="J51" s="139"/>
      <c r="K51" s="139"/>
      <c r="L51" s="139"/>
      <c r="M51" s="139"/>
      <c r="N51" s="139"/>
      <c r="O51" s="139"/>
      <c r="P51" s="139"/>
      <c r="Q51" s="139"/>
      <c r="R51" s="139"/>
      <c r="S51" s="139"/>
      <c r="T51" s="139"/>
      <c r="U51" s="139"/>
      <c r="V51" s="139"/>
      <c r="W51" s="139"/>
      <c r="X51" s="139"/>
      <c r="Y51" s="139"/>
      <c r="Z51" s="139"/>
      <c r="AA51" s="139"/>
      <c r="AB51" s="139"/>
      <c r="AC51" s="139"/>
    </row>
    <row r="52" spans="1:29" customFormat="1" ht="409.15" customHeight="1" x14ac:dyDescent="0.2">
      <c r="A52" s="522" t="s">
        <v>186</v>
      </c>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523"/>
    </row>
    <row r="53" spans="1:29" customFormat="1" ht="69.75" customHeight="1" x14ac:dyDescent="0.2">
      <c r="A53" s="566" t="s">
        <v>187</v>
      </c>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8"/>
    </row>
    <row r="54" spans="1:29" customFormat="1" x14ac:dyDescent="0.2">
      <c r="A54" s="534" t="s">
        <v>168</v>
      </c>
      <c r="B54" s="534"/>
      <c r="C54" s="534"/>
      <c r="D54" s="534"/>
      <c r="E54" s="534"/>
      <c r="F54" s="534"/>
      <c r="G54" s="534"/>
      <c r="H54" s="139"/>
      <c r="I54" s="139"/>
      <c r="J54" s="139"/>
      <c r="K54" s="139"/>
      <c r="L54" s="139"/>
      <c r="M54" s="139"/>
      <c r="N54" s="139"/>
      <c r="O54" s="139"/>
      <c r="P54" s="139"/>
      <c r="Q54" s="139"/>
      <c r="R54" s="139"/>
      <c r="S54" s="139"/>
      <c r="T54" s="139"/>
      <c r="U54" s="139"/>
      <c r="V54" s="139"/>
      <c r="W54" s="139"/>
      <c r="X54" s="139"/>
      <c r="Y54" s="139"/>
      <c r="Z54" s="139"/>
      <c r="AA54" s="139"/>
      <c r="AB54" s="139"/>
      <c r="AC54" s="139"/>
    </row>
    <row r="55" spans="1:29" customFormat="1" ht="129.75" customHeight="1" x14ac:dyDescent="0.2">
      <c r="A55" s="559" t="s">
        <v>188</v>
      </c>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1"/>
    </row>
    <row r="56" spans="1:29" x14ac:dyDescent="0.2">
      <c r="A56" s="541" t="s">
        <v>168</v>
      </c>
      <c r="B56" s="541"/>
      <c r="C56" s="541"/>
      <c r="D56" s="541"/>
      <c r="E56" s="541"/>
      <c r="F56" s="541"/>
      <c r="G56" s="541"/>
      <c r="H56" s="142"/>
      <c r="I56" s="142"/>
      <c r="J56" s="142"/>
      <c r="K56" s="142"/>
      <c r="L56" s="142"/>
      <c r="M56" s="142"/>
      <c r="N56" s="142"/>
      <c r="O56" s="142"/>
      <c r="P56" s="142"/>
      <c r="Q56" s="142"/>
      <c r="R56" s="142"/>
      <c r="S56" s="142"/>
      <c r="T56" s="142"/>
      <c r="U56" s="142"/>
      <c r="V56" s="142"/>
      <c r="W56" s="142"/>
      <c r="X56" s="142"/>
      <c r="Y56" s="142"/>
      <c r="Z56" s="142"/>
      <c r="AA56" s="142"/>
      <c r="AB56" s="142"/>
      <c r="AC56" s="142"/>
    </row>
    <row r="57" spans="1:29" ht="24" customHeight="1" x14ac:dyDescent="0.2">
      <c r="A57" s="558" t="s">
        <v>189</v>
      </c>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row>
    <row r="58" spans="1:29" hidden="1" x14ac:dyDescent="0.2">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row>
    <row r="59" spans="1:29" ht="81.75" customHeight="1" x14ac:dyDescent="0.2">
      <c r="A59" s="559" t="s">
        <v>190</v>
      </c>
      <c r="B59" s="560"/>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1"/>
    </row>
    <row r="60" spans="1:29" x14ac:dyDescent="0.2">
      <c r="A60" s="562" t="s">
        <v>168</v>
      </c>
      <c r="B60" s="562"/>
      <c r="C60" s="562"/>
      <c r="D60" s="562"/>
      <c r="E60" s="562"/>
      <c r="F60" s="562"/>
      <c r="G60" s="562"/>
      <c r="H60" s="143"/>
      <c r="I60" s="143"/>
      <c r="J60" s="143"/>
      <c r="K60" s="143"/>
      <c r="L60" s="143"/>
      <c r="M60" s="143"/>
      <c r="N60" s="143"/>
      <c r="O60" s="143"/>
      <c r="P60" s="143"/>
      <c r="Q60" s="143"/>
      <c r="R60" s="143"/>
      <c r="S60" s="143"/>
      <c r="T60" s="143"/>
      <c r="U60" s="143"/>
      <c r="V60" s="143"/>
      <c r="W60" s="143"/>
      <c r="X60" s="143"/>
      <c r="Y60" s="143"/>
      <c r="Z60" s="143"/>
      <c r="AA60" s="143"/>
      <c r="AB60" s="143"/>
      <c r="AC60" s="143"/>
    </row>
    <row r="61" spans="1:29"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row>
    <row r="62" spans="1:29" x14ac:dyDescent="0.2">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row>
    <row r="63" spans="1:29" x14ac:dyDescent="0.2">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row>
    <row r="64" spans="1:29" x14ac:dyDescent="0.2">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row>
    <row r="65" spans="1:29" x14ac:dyDescent="0.2">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row>
    <row r="66" spans="1:29" x14ac:dyDescent="0.2">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row>
    <row r="67" spans="1:29" x14ac:dyDescent="0.2">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row>
    <row r="68" spans="1:29" x14ac:dyDescent="0.2">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row>
    <row r="69" spans="1:29" x14ac:dyDescent="0.2">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row>
    <row r="70" spans="1:29" x14ac:dyDescent="0.2">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row>
    <row r="71" spans="1:29" x14ac:dyDescent="0.2">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row>
    <row r="72" spans="1:29"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row>
    <row r="73" spans="1:29"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row>
    <row r="74" spans="1:29"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row>
    <row r="75" spans="1:29"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row>
    <row r="76" spans="1:29"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row>
    <row r="77" spans="1:29"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row>
    <row r="78" spans="1:29" x14ac:dyDescent="0.2">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row>
    <row r="79" spans="1:29" x14ac:dyDescent="0.2">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row>
    <row r="80" spans="1:29" x14ac:dyDescent="0.2">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row>
    <row r="81" spans="1:29" x14ac:dyDescent="0.2">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row>
    <row r="82" spans="1:29"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row>
    <row r="83" spans="1:29" x14ac:dyDescent="0.2">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row>
    <row r="84" spans="1:29" x14ac:dyDescent="0.2">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row>
    <row r="85" spans="1:29" x14ac:dyDescent="0.2">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row>
    <row r="86" spans="1:29" x14ac:dyDescent="0.2">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row>
    <row r="87" spans="1:29" x14ac:dyDescent="0.2">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row>
    <row r="88" spans="1:29" x14ac:dyDescent="0.2">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row>
    <row r="89" spans="1:29"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row>
    <row r="90" spans="1:29" x14ac:dyDescent="0.2">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row>
    <row r="91" spans="1:29" x14ac:dyDescent="0.2">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row>
    <row r="92" spans="1:29"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row>
    <row r="93" spans="1:29"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row>
    <row r="94" spans="1:29" x14ac:dyDescent="0.2">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row>
    <row r="95" spans="1:29" x14ac:dyDescent="0.2">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row>
    <row r="96" spans="1:29" x14ac:dyDescent="0.2">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row>
    <row r="97" spans="1:29" x14ac:dyDescent="0.2">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row>
    <row r="98" spans="1:29" x14ac:dyDescent="0.2">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row>
    <row r="99" spans="1:29" x14ac:dyDescent="0.2">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row>
    <row r="100" spans="1:29" x14ac:dyDescent="0.2">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row>
    <row r="101" spans="1:29" x14ac:dyDescent="0.2">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row>
    <row r="102" spans="1:29" x14ac:dyDescent="0.2">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row>
    <row r="103" spans="1:29" x14ac:dyDescent="0.2">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row>
    <row r="104" spans="1:29" x14ac:dyDescent="0.2">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row>
    <row r="105" spans="1:29" x14ac:dyDescent="0.2">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row>
    <row r="106" spans="1:29" x14ac:dyDescent="0.2">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row>
    <row r="107" spans="1:29" x14ac:dyDescent="0.2">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row>
    <row r="108" spans="1:29" x14ac:dyDescent="0.2">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row>
    <row r="109" spans="1:29" x14ac:dyDescent="0.2">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row>
    <row r="110" spans="1:29" x14ac:dyDescent="0.2">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row>
    <row r="111" spans="1:29" x14ac:dyDescent="0.2">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row>
    <row r="112" spans="1:29" x14ac:dyDescent="0.2">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row>
    <row r="113" spans="1:29" x14ac:dyDescent="0.2">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row>
    <row r="114" spans="1:29" x14ac:dyDescent="0.2">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row>
    <row r="115" spans="1:29" x14ac:dyDescent="0.2">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row>
    <row r="116" spans="1:29" x14ac:dyDescent="0.2">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row>
    <row r="117" spans="1:29" x14ac:dyDescent="0.2">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row>
    <row r="118" spans="1:29" x14ac:dyDescent="0.2">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row>
    <row r="119" spans="1:29" x14ac:dyDescent="0.2">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row>
    <row r="120" spans="1:29" x14ac:dyDescent="0.2">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row>
    <row r="121" spans="1:29" x14ac:dyDescent="0.2">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row>
    <row r="122" spans="1:29" x14ac:dyDescent="0.2">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row>
    <row r="123" spans="1:29" x14ac:dyDescent="0.2">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row>
    <row r="124" spans="1:29" x14ac:dyDescent="0.2">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row>
    <row r="125" spans="1:29" x14ac:dyDescent="0.2">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row>
    <row r="126" spans="1:29" x14ac:dyDescent="0.2">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row>
    <row r="127" spans="1:29" x14ac:dyDescent="0.2">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row>
    <row r="128" spans="1:29" x14ac:dyDescent="0.2">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row>
    <row r="129" spans="1:29"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row>
    <row r="130" spans="1:29" x14ac:dyDescent="0.2">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row>
    <row r="131" spans="1:29" x14ac:dyDescent="0.2">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row>
    <row r="132" spans="1:29" x14ac:dyDescent="0.2">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row>
    <row r="133" spans="1:29" x14ac:dyDescent="0.2">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row>
    <row r="134" spans="1:29" x14ac:dyDescent="0.2">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row>
    <row r="135" spans="1:29" x14ac:dyDescent="0.2">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row>
    <row r="136" spans="1:29" x14ac:dyDescent="0.2">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row>
    <row r="137" spans="1:29" x14ac:dyDescent="0.2">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row>
    <row r="138" spans="1:29" x14ac:dyDescent="0.2">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row>
    <row r="139" spans="1:29" x14ac:dyDescent="0.2">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row>
    <row r="140" spans="1:29" x14ac:dyDescent="0.2">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row>
    <row r="141" spans="1:29" x14ac:dyDescent="0.2">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row>
    <row r="142" spans="1:29" x14ac:dyDescent="0.2">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row>
    <row r="143" spans="1:29" x14ac:dyDescent="0.2">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row>
    <row r="144" spans="1:29" x14ac:dyDescent="0.2">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row>
    <row r="145" spans="1:29" x14ac:dyDescent="0.2">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row>
    <row r="146" spans="1:29" x14ac:dyDescent="0.2">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row>
    <row r="147" spans="1:29" x14ac:dyDescent="0.2">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row>
    <row r="148" spans="1:29" x14ac:dyDescent="0.2">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row>
    <row r="149" spans="1:29" x14ac:dyDescent="0.2">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row>
    <row r="150" spans="1:29" x14ac:dyDescent="0.2">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row>
    <row r="151" spans="1:29" x14ac:dyDescent="0.2">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row>
    <row r="152" spans="1:29" x14ac:dyDescent="0.2">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row>
    <row r="153" spans="1:29" x14ac:dyDescent="0.2">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row>
    <row r="154" spans="1:29" x14ac:dyDescent="0.2">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row>
    <row r="155" spans="1:29" x14ac:dyDescent="0.2">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row>
    <row r="156" spans="1:29" x14ac:dyDescent="0.2">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row>
    <row r="157" spans="1:29" x14ac:dyDescent="0.2">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row>
    <row r="158" spans="1:29" x14ac:dyDescent="0.2">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row>
    <row r="159" spans="1:29" x14ac:dyDescent="0.2">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row>
    <row r="160" spans="1:29" x14ac:dyDescent="0.2">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row>
    <row r="161" spans="1:29" x14ac:dyDescent="0.2">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row>
    <row r="162" spans="1:29" x14ac:dyDescent="0.2">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row>
    <row r="163" spans="1:29" x14ac:dyDescent="0.2">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row>
    <row r="164" spans="1:29" x14ac:dyDescent="0.2">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row>
    <row r="165" spans="1:29" x14ac:dyDescent="0.2">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row>
    <row r="166" spans="1:29" x14ac:dyDescent="0.2">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row>
    <row r="167" spans="1:29" x14ac:dyDescent="0.2">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row>
    <row r="168" spans="1:29" x14ac:dyDescent="0.2">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row>
    <row r="169" spans="1:29" x14ac:dyDescent="0.2">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row>
    <row r="170" spans="1:29" x14ac:dyDescent="0.2">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row>
    <row r="171" spans="1:29" x14ac:dyDescent="0.2">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row>
    <row r="172" spans="1:29" x14ac:dyDescent="0.2">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row>
    <row r="173" spans="1:29" x14ac:dyDescent="0.2">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row>
    <row r="174" spans="1:29" x14ac:dyDescent="0.2">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row>
    <row r="175" spans="1:29" x14ac:dyDescent="0.2">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row>
    <row r="176" spans="1:29" x14ac:dyDescent="0.2">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row>
    <row r="177" spans="1:29" x14ac:dyDescent="0.2">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row>
    <row r="178" spans="1:29" x14ac:dyDescent="0.2">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row>
    <row r="179" spans="1:29" x14ac:dyDescent="0.2">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row>
    <row r="180" spans="1:29" x14ac:dyDescent="0.2">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row>
    <row r="181" spans="1:29" x14ac:dyDescent="0.2">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row>
    <row r="182" spans="1:29" x14ac:dyDescent="0.2">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row>
    <row r="183" spans="1:29" x14ac:dyDescent="0.2">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row>
    <row r="184" spans="1:29" x14ac:dyDescent="0.2">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row>
    <row r="185" spans="1:29"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row>
    <row r="186" spans="1:29" x14ac:dyDescent="0.2">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row>
    <row r="187" spans="1:29" x14ac:dyDescent="0.2">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row>
    <row r="188" spans="1:29" x14ac:dyDescent="0.2">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row>
    <row r="189" spans="1:29" x14ac:dyDescent="0.2">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row>
    <row r="190" spans="1:29" x14ac:dyDescent="0.2">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row>
    <row r="191" spans="1:29" x14ac:dyDescent="0.2">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row>
    <row r="192" spans="1:29" x14ac:dyDescent="0.2">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row>
  </sheetData>
  <sheetProtection algorithmName="SHA-512" hashValue="FExKBl1M7w+DQBAax7P3DEb/XFMlzA/OHP3EXzGw2viaRNRgtDo679X6ouTkhVNW+1UX4co3kGxjRKP1ex1bLA==" saltValue="VY7lAP6LPB7jrYUj7fJBXg==" spinCount="100000" sheet="1" objects="1" scenarios="1"/>
  <mergeCells count="5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25:AC25"/>
    <mergeCell ref="A11:AC11"/>
    <mergeCell ref="A13:AC13"/>
    <mergeCell ref="A15:AC15"/>
    <mergeCell ref="A16:AC16"/>
    <mergeCell ref="A17:AC17"/>
    <mergeCell ref="A18:AC18"/>
    <mergeCell ref="A19:AC19"/>
    <mergeCell ref="B20:AC20"/>
    <mergeCell ref="A21:AC21"/>
    <mergeCell ref="A22:AC22"/>
    <mergeCell ref="A23:AC23"/>
    <mergeCell ref="A9:AC9"/>
    <mergeCell ref="AE2:AQ2"/>
    <mergeCell ref="AE3:AQ3"/>
    <mergeCell ref="AE4:AQ4"/>
    <mergeCell ref="AE5:AQ5"/>
    <mergeCell ref="AE6:AQ6"/>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Formular Erreichte Zielbeiträge'!A101" display="Zurück zum Fragenkatalog"/>
    <hyperlink ref="A30:G30" location="'Formular Erreichte Zielbeiträge'!A119" display="Zurück zum Fragenkatalog"/>
    <hyperlink ref="A32:G32" location="'Formular Erreichte Zielbeiträge'!A134" display="Zurück zum Fragenkatalog"/>
    <hyperlink ref="A34:G34" location="'Formular Erreichte Zielbeiträge'!A143" display="Zurück zum Fragenkatalog"/>
    <hyperlink ref="A36:G36" location="'Formular Erreichte Zielbeiträge'!A169" display="Zurück zum Fragenkatalog"/>
    <hyperlink ref="A41:G41" location="'Formular Erreichte Zielbeiträge'!A197" display="Zurück zum Fragenkatalog"/>
    <hyperlink ref="A46:G46" location="'Formular Erreichte Zielbeiträge'!A223" display="Zurück zum Fragenkatalog"/>
    <hyperlink ref="A48:G48" location="'Formular Erreichte Zielbeiträge'!A235" display="Zurück zum Fragenkatalog"/>
    <hyperlink ref="A51:G51" location="'Formular Erreichte Zielbeiträge'!A246" display="Zurück zum Fragenkatalog"/>
    <hyperlink ref="A56:G56" location="'Formular Erreichte Zielbeiträge'!A279" display="Zurück zum Fragenkatalog"/>
    <hyperlink ref="A54:G54" location="'Formular Erreichte Zielbeiträge'!A257" display="Zurück zum Fragenkatalog"/>
    <hyperlink ref="A60:G60" location="'Formular Erreichte Zielbeiträge'!A463"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übergreifend</_x0056_wV1>
    <Inhalt_x0020_des_x0020_Dokuments xmlns="4cca0dfe-6cf5-4daf-a408-515587581398">60 Zwischen-/Verwendungsnachweis | Zielbeitragsformular</Inhalt_x0020_des_x0020_Dokuments>
    <Foerdertatbestand xmlns="4cca0dfe-6cf5-4daf-a408-515587581398">übergreifend | übergreifend</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VwV-übergreifend</Art_x0020_des_x0020_Formulars>
    <Online_x0020_ab xmlns="f0a6c3f4-25a7-4ed4-8aeb-4a0769efc5e6">2025-01-16T23:00:00+00:00</Online_x0020_ab>
    <Gültig_x0020_ab xmlns="f0a6c3f4-25a7-4ed4-8aeb-4a0769efc5e6">2025-01-14T23:00:00+00:00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MLRID-1496383176-929</_dlc_DocId>
    <_dlc_DocIdUrl xmlns="85add35d-c6e0-4489-8974-a92c8b04369d">
      <Url>https://sp.bitbw.bwl.de/MLR/EFRE/Formulare_2021-27/_layouts/15/DocIdRedir.aspx?ID=MLRID-1496383176-929</Url>
      <Description>MLRID-1496383176-929</Description>
    </_dlc_DocIdUrl>
  </documentManagement>
</p:properties>
</file>

<file path=customXml/itemProps1.xml><?xml version="1.0" encoding="utf-8"?>
<ds:datastoreItem xmlns:ds="http://schemas.openxmlformats.org/officeDocument/2006/customXml" ds:itemID="{9C426300-33A4-4C95-A1B2-572FECD15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AD0D2-3F6C-4212-968B-C165D2EE4142}">
  <ds:schemaRefs>
    <ds:schemaRef ds:uri="http://schemas.microsoft.com/sharepoint/events"/>
  </ds:schemaRefs>
</ds:datastoreItem>
</file>

<file path=customXml/itemProps3.xml><?xml version="1.0" encoding="utf-8"?>
<ds:datastoreItem xmlns:ds="http://schemas.openxmlformats.org/officeDocument/2006/customXml" ds:itemID="{68E16793-7840-4327-A79C-CA962D877583}">
  <ds:schemaRefs>
    <ds:schemaRef ds:uri="http://schemas.microsoft.com/sharepoint/v3/contenttype/forms"/>
  </ds:schemaRefs>
</ds:datastoreItem>
</file>

<file path=customXml/itemProps4.xml><?xml version="1.0" encoding="utf-8"?>
<ds:datastoreItem xmlns:ds="http://schemas.openxmlformats.org/officeDocument/2006/customXml" ds:itemID="{8DF63D2B-8A59-4DB9-8618-EB62488EFB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f0a6c3f4-25a7-4ed4-8aeb-4a0769efc5e6"/>
    <ds:schemaRef ds:uri="http://purl.org/dc/elements/1.1/"/>
    <ds:schemaRef ds:uri="ba583da3-5591-4248-ab4a-2115bb7f9dc5"/>
    <ds:schemaRef ds:uri="85add35d-c6e0-4489-8974-a92c8b04369d"/>
    <ds:schemaRef ds:uri="4cca0dfe-6cf5-4daf-a408-51558758139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Heinzelmann, Ulrike (MLR)</dc:creator>
  <cp:lastModifiedBy>Heinzelmann, Ulrike (MLR)</cp:lastModifiedBy>
  <cp:lastPrinted>2019-06-25T09:15:48Z</cp:lastPrinted>
  <dcterms:created xsi:type="dcterms:W3CDTF">2014-06-12T07:06:41Z</dcterms:created>
  <dcterms:modified xsi:type="dcterms:W3CDTF">2025-06-16T05:22:55Z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3f9bc1d4-7514-4d7b-a8c8-28a68e956b6e</vt:lpwstr>
  </property>
  <property fmtid="{D5CDD505-2E9C-101B-9397-08002B2CF9AE}" pid="4" name="Zuständige Stelle">
    <vt:lpwstr/>
  </property>
  <property fmtid="{D5CDD505-2E9C-101B-9397-08002B2CF9AE}" pid="5" name="Projekt">
    <vt:lpwstr>13;#EFRE|1d0bbcf1-cf53-47bd-9f08-30acb2c3f620</vt:lpwstr>
  </property>
</Properties>
</file>