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410\"/>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8175" windowHeight="61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Zielbeiträge'!$A$1:$AC$414</definedName>
    <definedName name="Wasser1" localSheetId="1">[1]Fragenkatalog!$A$350</definedName>
  </definedNames>
  <calcPr calcId="162913"/>
</workbook>
</file>

<file path=xl/calcChain.xml><?xml version="1.0" encoding="utf-8"?>
<calcChain xmlns="http://schemas.openxmlformats.org/spreadsheetml/2006/main">
  <c r="A216" i="1" l="1"/>
  <c r="AH43" i="1" l="1"/>
  <c r="AH66" i="1" l="1"/>
  <c r="AH73" i="1"/>
  <c r="AH85" i="1"/>
  <c r="AH93" i="1"/>
  <c r="AH101" i="1"/>
  <c r="AH111" i="1"/>
  <c r="AH118" i="1"/>
  <c r="AH129" i="1"/>
  <c r="AH137" i="1"/>
  <c r="AH144" i="1"/>
  <c r="AH159" i="1"/>
  <c r="AH166" i="1"/>
  <c r="AH177" i="1"/>
  <c r="AH187" i="1"/>
  <c r="AH197" i="1"/>
  <c r="AH218" i="1"/>
  <c r="AH32" i="1" l="1"/>
  <c r="AE340" i="1"/>
  <c r="A343" i="1" s="1"/>
  <c r="AE332" i="1"/>
  <c r="A338" i="1" s="1"/>
  <c r="AE324" i="1"/>
  <c r="A330" i="1" s="1"/>
  <c r="AH410" i="1"/>
  <c r="A407" i="1"/>
  <c r="AH403" i="1"/>
  <c r="A400" i="1"/>
  <c r="AH396" i="1"/>
  <c r="A393" i="1"/>
  <c r="AH389" i="1"/>
  <c r="A386" i="1"/>
  <c r="AH380" i="1"/>
  <c r="A377" i="1"/>
  <c r="AH373" i="1"/>
  <c r="A370" i="1"/>
  <c r="AH366" i="1"/>
  <c r="A363" i="1"/>
  <c r="AH356" i="1"/>
  <c r="A353" i="1"/>
  <c r="AH320" i="1"/>
  <c r="A317" i="1"/>
  <c r="AH313" i="1"/>
  <c r="A310" i="1"/>
  <c r="AF308" i="1"/>
  <c r="AH306" i="1"/>
  <c r="A303" i="1"/>
  <c r="AF301" i="1"/>
  <c r="AH299" i="1"/>
  <c r="A296" i="1"/>
  <c r="AF294" i="1"/>
  <c r="AH292" i="1"/>
  <c r="A289" i="1"/>
  <c r="AH285" i="1"/>
  <c r="A282" i="1"/>
  <c r="AH275" i="1"/>
  <c r="A272" i="1"/>
  <c r="AH268" i="1"/>
  <c r="A265" i="1"/>
  <c r="AH261" i="1"/>
  <c r="A258" i="1"/>
  <c r="AH254" i="1"/>
  <c r="A251" i="1"/>
  <c r="AH243" i="1"/>
  <c r="A240" i="1"/>
  <c r="AH232" i="1"/>
  <c r="A229" i="1"/>
  <c r="AO16" i="2" l="1"/>
  <c r="A16" i="2" s="1"/>
  <c r="Y444" i="1" l="1"/>
  <c r="E436" i="1"/>
  <c r="E438" i="1" s="1"/>
  <c r="E440" i="1" s="1"/>
  <c r="A142" i="1" l="1"/>
  <c r="A135" i="1"/>
  <c r="A127" i="1"/>
  <c r="A116" i="1"/>
  <c r="A99" i="1"/>
  <c r="A91" i="1"/>
  <c r="A71" i="1"/>
  <c r="A141" i="1" l="1"/>
  <c r="A134" i="1"/>
  <c r="A126" i="1"/>
  <c r="A115" i="1"/>
  <c r="E110" i="1"/>
  <c r="A106" i="1"/>
  <c r="A98" i="1"/>
  <c r="A90" i="1"/>
  <c r="Z82" i="1"/>
  <c r="A77" i="1"/>
  <c r="A70" i="1"/>
  <c r="A63" i="1"/>
  <c r="A163" i="1" l="1"/>
  <c r="A203" i="1" l="1"/>
  <c r="A194" i="1"/>
  <c r="A184" i="1"/>
  <c r="A174" i="1"/>
  <c r="A156" i="1"/>
</calcChain>
</file>

<file path=xl/sharedStrings.xml><?xml version="1.0" encoding="utf-8"?>
<sst xmlns="http://schemas.openxmlformats.org/spreadsheetml/2006/main" count="449" uniqueCount="230">
  <si>
    <t>i</t>
  </si>
  <si>
    <t>Tel.</t>
  </si>
  <si>
    <t>E-Mail-Adresse</t>
  </si>
  <si>
    <t xml:space="preserve">A. Querschnittsziel Nachhaltige Entwicklung </t>
  </si>
  <si>
    <t>Punkte</t>
  </si>
  <si>
    <t>Fragen zu indirekten Umweltwirkungen Ihres Projekts</t>
  </si>
  <si>
    <t>Nein</t>
  </si>
  <si>
    <t>Ja</t>
  </si>
  <si>
    <t>B.2 Gleichstellung von Männern und Frauen</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</si>
  <si>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</si>
  <si>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</si>
  <si>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</si>
  <si>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</si>
  <si>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</si>
  <si>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</si>
  <si>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</si>
  <si>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</si>
  <si>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Anlage zum Verwendungsnachweis</t>
  </si>
  <si>
    <t>Erläuterung:</t>
  </si>
  <si>
    <t>Art der Maßnahme</t>
  </si>
  <si>
    <t>Anzahl</t>
  </si>
  <si>
    <t>Presseartikel</t>
  </si>
  <si>
    <t>Flyer, Broschüren, Publikationen</t>
  </si>
  <si>
    <t>Werbeartikel</t>
  </si>
  <si>
    <t>Ausstellungen</t>
  </si>
  <si>
    <t>Informations-veranstaltungen</t>
  </si>
  <si>
    <t>Presse-mitteilungen</t>
  </si>
  <si>
    <t>Sonstige Informations- und Kommunikationsmaßnahmen</t>
  </si>
  <si>
    <t>Filme</t>
  </si>
  <si>
    <t>Teil III - Informations- und Kommunikationsmaßnahmen</t>
  </si>
  <si>
    <t>Die Angabe im Formular "Geplante Zielbeiträge" wird bestätigt.</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</si>
  <si>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</si>
  <si>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</si>
  <si>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</si>
  <si>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</si>
  <si>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</si>
  <si>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</si>
  <si>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</si>
  <si>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</si>
  <si>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</si>
  <si>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</si>
  <si>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</si>
  <si>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</si>
  <si>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</si>
  <si>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</si>
  <si>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</si>
  <si>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</si>
  <si>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</si>
  <si>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rPr>
        <b/>
        <sz val="10"/>
        <rFont val="Arial"/>
        <family val="2"/>
      </rPr>
      <t>Zahl der von Ihnen zu Ihrem Projekt herausgegebenen Pressemitteilungen.</t>
    </r>
    <r>
      <rPr>
        <sz val="10"/>
        <rFont val="Arial"/>
        <family val="2"/>
      </rPr>
      <t xml:space="preserve"> (O30_2)</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</si>
  <si>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</si>
  <si>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</si>
  <si>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</si>
  <si>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</si>
  <si>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</si>
  <si>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</si>
  <si>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</si>
  <si>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</si>
  <si>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</si>
  <si>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</si>
  <si>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</si>
  <si>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</si>
  <si>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</si>
  <si>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</si>
  <si>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</si>
  <si>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</si>
  <si>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</si>
  <si>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</si>
  <si>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</si>
  <si>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</si>
  <si>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</si>
  <si>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</si>
  <si>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</si>
  <si>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</si>
  <si>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</si>
  <si>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</si>
  <si>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</si>
  <si>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</si>
  <si>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</si>
  <si>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</si>
  <si>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</si>
  <si>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</si>
  <si>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</si>
  <si>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</si>
  <si>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</si>
  <si>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Teil II - Querschnittsziele des EFRE-Programms</t>
  </si>
  <si>
    <t>Fragen zu direkten Umweltwirkungen Ihres Projekts</t>
  </si>
  <si>
    <t xml:space="preserve">1. </t>
  </si>
  <si>
    <t>Schutzgut Wasser</t>
  </si>
  <si>
    <t>1.1 Wie wirkt sich Ihr Projekt auf die Abwassermenge in der Nutzungsphase aus?</t>
  </si>
  <si>
    <t>Wenn "Ja", fahren Sie bitte fort bei der nächsten Frage.
Wenn "Nein", erläutern Sie bitte die auf Ihr abgeschlossenes Projekt zutreffende Umweltwirkung und geben Sie die zutreffenden Bewertungspunkte an (vgl. dazu Punkteskala im Formular "Geplante Zielbeiträge").</t>
  </si>
  <si>
    <t>1.2</t>
  </si>
  <si>
    <t>Wie wirkt sich Ihr Projekt auf die Abwasserbelastung in der Nutzungsphase aus?</t>
  </si>
  <si>
    <t xml:space="preserve">2. </t>
  </si>
  <si>
    <t>Wenn "Ja", fahren Sie bitte fort bei der nächsten Frage.</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</si>
  <si>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</si>
  <si>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</si>
  <si>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</si>
  <si>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Die Bilanz der Flächenversiegelung beträgt (m²)</t>
  </si>
  <si>
    <r>
      <t>Schutzgut Luft (ohne CO</t>
    </r>
    <r>
      <rPr>
        <b/>
        <vertAlign val="subscript"/>
        <sz val="11"/>
        <color theme="1"/>
        <rFont val="Arial"/>
        <family val="2"/>
      </rPr>
      <t>2</t>
    </r>
    <r>
      <rPr>
        <b/>
        <sz val="11"/>
        <color theme="1"/>
        <rFont val="Arial"/>
        <family val="2"/>
      </rPr>
      <t>)</t>
    </r>
  </si>
  <si>
    <t>Wie wirkt sich Ihr Projekt auf Emissionen in die Luft (Luftschadstoffe, Lärm) in der Nutzungsphase aus?</t>
  </si>
  <si>
    <t>Biologische Vielfalt, Fauna und Flora</t>
  </si>
  <si>
    <t>Wie wirkt sich Ihr Projekt auf geschützte Gebiete und/oder die Tier- und Pflanzenwelt in der Investitionsphase und in der Nutzungsphase aus?</t>
  </si>
  <si>
    <t xml:space="preserve">5. </t>
  </si>
  <si>
    <t>Energieerzeugung und Energieverbrauch</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</si>
  <si>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</si>
  <si>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</si>
  <si>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A) Inwieweit wird der Energiebedarf Ihres Projekts in der Nutzungsphase durch erneuerbare Energie gedeckt?</t>
  </si>
  <si>
    <t>B) Inwieweit wird in der Investitionsphase Ihres Projekts Kapazität zur Erzeugung erneuerbarer Energie aufgebaut?</t>
  </si>
  <si>
    <t>5.2 Wie wirkt sich Ihr Projekt auf den Energieverbrauch in der Nutzungsphase aus?</t>
  </si>
  <si>
    <t>6.</t>
  </si>
  <si>
    <t>Materialeinsatz</t>
  </si>
  <si>
    <t>6.1</t>
  </si>
  <si>
    <t>Inwiefern werden in der Investitionsphase Ihres Projekts ökologische Kriterien beim Materialeinsatz berücksichtigt?</t>
  </si>
  <si>
    <t>6.2</t>
  </si>
  <si>
    <t>In welcher Weise wirkt sich Ihr Projekt in der Nutzungsphase auf den Materialeinsatz aus?</t>
  </si>
  <si>
    <t>A) Materialeffizienz</t>
  </si>
  <si>
    <t>B) Umweltfreundlichkeit</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</si>
  <si>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</si>
  <si>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</si>
  <si>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</si>
  <si>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t>7.</t>
  </si>
  <si>
    <t>8.</t>
  </si>
  <si>
    <t>9.</t>
  </si>
  <si>
    <t>10.</t>
  </si>
  <si>
    <t>11. Indirekte Wirkungen auf Schutzgüter</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</si>
  <si>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</si>
  <si>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</si>
  <si>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</si>
  <si>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</si>
  <si>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</si>
  <si>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</si>
  <si>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</si>
  <si>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</si>
  <si>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</si>
  <si>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</si>
  <si>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</si>
  <si>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i </t>
  </si>
  <si>
    <t>Zahl der Beschäftigten</t>
  </si>
  <si>
    <t>Anzugeben ist die Anzahl der Beschäftigten (in Vollzeitäquivalenten, VZÄ), um die sich die Gesamtzahl der Beschäftigten in Ihrem Unternehmen am Investitionsort erhöhen soll. Die zusätzlichen Beschäftigten müssen direkte Folge der Durchführung des geförderten Projekts sein. 
Wenn die Beschäftigung am Investitionsort nicht steigt, ist der anzugebende Wert Null. Vor der Durchführung Ihres Projekts vorhandene Beschäftigte sind nicht zu zählen.</t>
  </si>
  <si>
    <t>Vollzeitäquivalent (VZÄ)</t>
  </si>
  <si>
    <t xml:space="preserve">Vollzeitbeschäftigte werden mit jeweils einem VZÄ gezählt, während bei Teilzeitbeschäftigten die anteilige Arbeitsstundenzahl eingerechnet wird. </t>
  </si>
  <si>
    <t>Begriffe "Markt" …</t>
  </si>
  <si>
    <t>Die Grenzen des Marktes werden durch Ihr Unternehmen auf der Grundlage Ihrer geschäftlichen Aktivitäten festgelegt.</t>
  </si>
  <si>
    <t xml:space="preserve">…und "neues Produkt" </t>
  </si>
  <si>
    <t xml:space="preserve">Ein Produkt gilt als neu für den Markt, wenn in dem Markt keine anderen Produkte mit derselben Funktions-weise angeboten werden oder die Technologie des Produkts grundlegend anders gestaltet ist als die Technologie bereits existierender Produkte. Produkte können sowohl materiell als auch immateriell (z.B. Dienstleistungen) sein.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</si>
  <si>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</si>
  <si>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</si>
  <si>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</si>
  <si>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</si>
  <si>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</si>
  <si>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</si>
  <si>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</si>
  <si>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</si>
  <si>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</si>
  <si>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</si>
  <si>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</si>
  <si>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</si>
  <si>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</si>
  <si>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</si>
  <si>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</si>
  <si>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</si>
  <si>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</si>
  <si>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</si>
  <si>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</si>
  <si>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</si>
  <si>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</si>
  <si>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</si>
  <si>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</si>
  <si>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</si>
  <si>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</si>
  <si>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</si>
  <si>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</si>
  <si>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</si>
  <si>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</si>
  <si>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</si>
  <si>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</si>
  <si>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</si>
  <si>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</si>
  <si>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</si>
  <si>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</si>
  <si>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</si>
  <si>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Ergänzende Informationen zu 5. Energieerzeugung und Energieverbrauch</t>
  </si>
  <si>
    <t>Ergänzende Informationen zu 6. Materialeinsatz</t>
  </si>
  <si>
    <t>Ergänzende Informationen zu 7. Veränderungen des Transportaufkommens und der Transportarten</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</si>
  <si>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</si>
  <si>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</si>
  <si>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</si>
  <si>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</si>
  <si>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</si>
  <si>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</si>
  <si>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Der Wert ist erst ein Jahr nach Abschluss des Vorhabens mitzuteilen.</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</si>
  <si>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</si>
  <si>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</si>
  <si>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</si>
  <si>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
Einige Indikatoren können sich über den Zeitraum der Förderung hinaus noch weiterentwickeln. Diese Werte werden erst ein Jahr nach Abschluss der Durchführung des geförderten Projekts erhoben und von der L-Bank abgefragt.</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</si>
  <si>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</si>
  <si>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</si>
  <si>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</si>
  <si>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</si>
  <si>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</si>
  <si>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</si>
  <si>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</si>
  <si>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</si>
  <si>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</si>
  <si>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</si>
  <si>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</si>
  <si>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</si>
  <si>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</si>
  <si>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</si>
  <si>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</si>
  <si>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</si>
  <si>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</si>
  <si>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</si>
  <si>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</si>
  <si>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</si>
  <si>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</si>
  <si>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EFRE-Programm in Baden-Württemberg 2021-2027</t>
  </si>
  <si>
    <r>
      <t xml:space="preserve">Flächeninanspruchnahme </t>
    </r>
    <r>
      <rPr>
        <i/>
        <sz val="9"/>
        <color theme="1"/>
        <rFont val="Arial"/>
        <family val="2"/>
      </rPr>
      <t>(Outputindikator O33 - zusätzlich versiegelte Fläche)</t>
    </r>
  </si>
  <si>
    <t>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t>
  </si>
  <si>
    <t xml:space="preserve">Die Daten werden ein Jahr nach Abschluss des Vorhabens (Datum laut Formular zum Verwendungsnachweis) von der L-Bank abgefragt. </t>
  </si>
  <si>
    <t>Formular Nr.3-V</t>
  </si>
  <si>
    <r>
      <t xml:space="preserve">Erreichte Zielbeiträge beim Verwendungsnachweis
</t>
    </r>
    <r>
      <rPr>
        <b/>
        <sz val="14"/>
        <rFont val="Arial"/>
        <family val="2"/>
      </rPr>
      <t>von
Spitze auf dem Land! Technologieführer für Baden-Württemberg 2021-2027</t>
    </r>
  </si>
  <si>
    <r>
      <rPr>
        <b/>
        <sz val="11"/>
        <rFont val="Arial"/>
        <family val="2"/>
      </rPr>
      <t xml:space="preserve">In Ihrem Unternehmen erhöht sich die Zahl der Beschäftigten (in Vollzeitäquivalenten) in Verbindung mit dem Projekt um 
</t>
    </r>
    <r>
      <rPr>
        <sz val="9"/>
        <rFont val="Arial"/>
        <family val="2"/>
      </rPr>
      <t>(Outputindikator O 08 (RCR01(E12))</t>
    </r>
  </si>
  <si>
    <r>
      <t xml:space="preserve">Erläuterung: </t>
    </r>
    <r>
      <rPr>
        <sz val="11"/>
        <rFont val="Arial"/>
        <family val="2"/>
      </rPr>
      <t>Bitte erläutern Sie hier Ihre Angabe (z.B. wie/in welchen Schritten wurde der Zielwert erreicht).</t>
    </r>
  </si>
  <si>
    <r>
      <t xml:space="preserve">Definitionen </t>
    </r>
    <r>
      <rPr>
        <sz val="9"/>
        <rFont val="Arial"/>
        <family val="2"/>
      </rPr>
      <t>(Outputindikator O 08)</t>
    </r>
  </si>
  <si>
    <r>
      <t xml:space="preserve">Im Zusammenhang mit Ihrer Investition wurde mindestens ein für den Markt neues Produkt eingeführt </t>
    </r>
    <r>
      <rPr>
        <sz val="9"/>
        <rFont val="Arial"/>
        <family val="2"/>
      </rPr>
      <t>(Ergebnisindikator E21)</t>
    </r>
  </si>
  <si>
    <r>
      <t xml:space="preserve">Erläuterung: </t>
    </r>
    <r>
      <rPr>
        <sz val="11"/>
        <rFont val="Arial"/>
        <family val="2"/>
      </rPr>
      <t>Bitte erläutern Sie hier Ihre Angabe, bei Beantwortung mit "Ja" unter Nennung mindestens eines für den Markt neuen Produkts und dem anvisierten zeitlichen Rahmen für dessen Einführung.</t>
    </r>
  </si>
  <si>
    <r>
      <t xml:space="preserve">Definitionen </t>
    </r>
    <r>
      <rPr>
        <sz val="9"/>
        <rFont val="Arial"/>
        <family val="2"/>
      </rPr>
      <t>(Ergenbisindikator E 21)</t>
    </r>
  </si>
  <si>
    <t>Bitte vergewissern Sie sich, dass Ihre Angaben vollständig sind und übermitteln Sie dann das ausgefüllte Formular an die L-Bank.
Hinweise zur Übermittlung:
1) Erfolgt die Abwicklung Ihres Projektes ab Bewilligung digital über die Internetanwendung "ZuMa", übermitteln Sie dieses Formular bitte elektronisch an https://zuma.l-bank.de/
2) Erfolgt die Abwicklung Ihres Projektes in Papierform, übermitteln Sie das Formular bitte elektronisch an efre@L-Bank.de.  
Dieses Formular ist ohne Unterschrift gültig.</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</si>
  <si>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Hinweise zur Übermittlung:
1) Erfolgt die Abwicklung Ihres Projektes ab Bewilligung digital über die Internetanwendung "ZuMa", übermitteln Sie dieses Formular bitte elektronisch an https://zuma.l-bank.de/
2) Erfolgt die Abwicklung Ihres Projektes in Papierform, übermitteln Sie das Formular bitte elektronisch an efre@L-Bank.de.  
Fragen können Sie gerne über das Kommunikationsportal ZuMa bzw. über efre@L-Bank.de an die L-Bank richten.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</si>
</sst>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7" x14ac:knownFonts="1">
    <font>
      <sz val="11"/>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b/>
      <u/>
      <sz val="14"/>
      <color theme="1"/>
      <name val="Arial"/>
      <family val="2"/>
    </font>
    <font>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u/>
      <sz val="10"/>
      <name val="Arial"/>
      <family val="2"/>
    </font>
    <font>
      <b/>
      <sz val="10"/>
      <name val="Arial"/>
      <family val="2"/>
    </font>
    <font>
      <b/>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b/>
      <sz val="11"/>
      <color theme="0"/>
      <name val="Arial"/>
      <family val="2"/>
    </font>
    <font>
      <u/>
      <sz val="11"/>
      <color theme="1"/>
      <name val="Arial"/>
      <family val="2"/>
    </font>
    <font>
      <b/>
      <vertAlign val="subscript"/>
      <sz val="11"/>
      <color theme="1"/>
      <name val="Arial"/>
      <family val="2"/>
    </font>
    <font>
      <strike/>
      <sz val="10"/>
      <name val="Arial"/>
      <family val="2"/>
    </font>
    <font>
      <sz val="8"/>
      <name val="Arial"/>
      <family val="2"/>
    </font>
    <font>
      <sz val="8"/>
      <color theme="1"/>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i/>
      <sz val="9"/>
      <color theme="1"/>
      <name val="Arial"/>
      <family val="2"/>
    </font>
    <font>
      <sz val="16"/>
      <color theme="1"/>
      <name val="Arial"/>
      <family val="2"/>
    </font>
    <font>
      <b/>
      <sz val="24"/>
      <color rgb="FFFF0000"/>
      <name val="Arial"/>
      <family val="2"/>
    </font>
    <font>
      <b/>
      <sz val="9"/>
      <color rgb="FFFF0000"/>
      <name val="Arial"/>
      <family val="2"/>
    </font>
    <font>
      <b/>
      <sz val="11"/>
      <color rgb="FFFF0000"/>
      <name val="Arial"/>
      <family val="2"/>
    </font>
    <font>
      <sz val="9"/>
      <color rgb="FFFF0000"/>
      <name val="Arial"/>
      <family val="2"/>
    </font>
    <font>
      <b/>
      <sz val="11"/>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6" fillId="0" borderId="0" applyNumberFormat="0" applyFill="0" applyBorder="0" applyAlignment="0" applyProtection="0"/>
    <xf numFmtId="0" fontId="10" fillId="0" borderId="0"/>
    <xf numFmtId="9" fontId="10" fillId="0" borderId="0" applyFont="0" applyFill="0" applyBorder="0" applyAlignment="0" applyProtection="0"/>
    <xf numFmtId="0" fontId="15" fillId="0" borderId="0"/>
    <xf numFmtId="43" fontId="15" fillId="0" borderId="0" applyFont="0" applyFill="0" applyBorder="0" applyAlignment="0" applyProtection="0"/>
  </cellStyleXfs>
  <cellXfs count="501">
    <xf numFmtId="0" fontId="0" fillId="0" borderId="0" xfId="0"/>
    <xf numFmtId="0" fontId="0" fillId="0" borderId="0" xfId="0"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3" fillId="0" borderId="0" xfId="0" applyFont="1" applyAlignment="1" applyProtection="1"/>
    <xf numFmtId="0" fontId="0" fillId="0" borderId="0" xfId="0" applyFill="1" applyProtection="1"/>
    <xf numFmtId="0" fontId="3" fillId="0" borderId="0" xfId="0" applyFont="1" applyAlignment="1" applyProtection="1">
      <alignment horizontal="left"/>
    </xf>
    <xf numFmtId="0" fontId="3" fillId="0" borderId="0" xfId="0" applyFont="1" applyAlignment="1" applyProtection="1">
      <alignment horizontal="left" vertical="top"/>
    </xf>
    <xf numFmtId="0" fontId="3"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3" fillId="0" borderId="0" xfId="0" applyFont="1" applyBorder="1" applyAlignment="1" applyProtection="1">
      <alignment horizontal="left" wrapText="1"/>
    </xf>
    <xf numFmtId="0" fontId="3" fillId="0" borderId="0" xfId="0" applyFont="1" applyAlignment="1" applyProtection="1">
      <alignment horizontal="left"/>
    </xf>
    <xf numFmtId="0" fontId="0" fillId="0" borderId="0" xfId="0" applyFont="1" applyAlignment="1" applyProtection="1">
      <alignment horizontal="left" wrapText="1"/>
    </xf>
    <xf numFmtId="0" fontId="3"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7"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4" fillId="0" borderId="12" xfId="0" applyFont="1" applyBorder="1" applyAlignment="1" applyProtection="1">
      <alignment vertical="center" wrapText="1"/>
    </xf>
    <xf numFmtId="0" fontId="10" fillId="0" borderId="12" xfId="0" applyFont="1" applyFill="1" applyBorder="1" applyAlignment="1" applyProtection="1">
      <alignment vertical="top" wrapText="1"/>
    </xf>
    <xf numFmtId="0" fontId="10" fillId="0" borderId="12" xfId="0" applyFont="1" applyBorder="1" applyAlignment="1" applyProtection="1">
      <alignment vertical="top" wrapText="1"/>
    </xf>
    <xf numFmtId="0" fontId="10" fillId="0" borderId="1" xfId="0" applyFont="1" applyBorder="1" applyAlignment="1" applyProtection="1">
      <alignment vertical="top" wrapText="1"/>
    </xf>
    <xf numFmtId="0" fontId="0" fillId="0" borderId="0" xfId="0" applyAlignment="1" applyProtection="1">
      <alignment horizontal="center" vertical="center"/>
    </xf>
    <xf numFmtId="0" fontId="3" fillId="0" borderId="0" xfId="0" applyFont="1" applyAlignment="1" applyProtection="1">
      <alignment horizontal="left" vertical="center" wrapText="1"/>
    </xf>
    <xf numFmtId="0" fontId="0" fillId="0" borderId="1" xfId="0" applyBorder="1" applyAlignment="1" applyProtection="1">
      <alignment horizontal="center" vertical="center"/>
      <protection locked="0"/>
    </xf>
    <xf numFmtId="0" fontId="26" fillId="0" borderId="0" xfId="0" applyFont="1" applyProtection="1"/>
    <xf numFmtId="0" fontId="0" fillId="2" borderId="1" xfId="0" applyFill="1" applyBorder="1" applyAlignment="1" applyProtection="1">
      <alignment vertical="top" wrapText="1" shrinkToFit="1"/>
      <protection locked="0"/>
    </xf>
    <xf numFmtId="0" fontId="0" fillId="0" borderId="0" xfId="0" applyFont="1" applyBorder="1" applyAlignment="1" applyProtection="1">
      <alignment horizontal="left" vertical="top" wrapText="1"/>
    </xf>
    <xf numFmtId="0" fontId="29" fillId="0" borderId="0" xfId="0" applyFont="1" applyProtection="1"/>
    <xf numFmtId="0" fontId="29" fillId="0" borderId="0" xfId="0" applyFont="1" applyAlignment="1" applyProtection="1">
      <alignment horizontal="right"/>
    </xf>
    <xf numFmtId="0" fontId="0" fillId="0" borderId="0" xfId="0" applyFont="1" applyAlignment="1" applyProtection="1">
      <alignment horizontal="left" vertical="top"/>
    </xf>
    <xf numFmtId="0" fontId="0" fillId="0" borderId="11" xfId="0" applyFont="1" applyBorder="1" applyAlignment="1" applyProtection="1">
      <alignment vertical="top"/>
    </xf>
    <xf numFmtId="0" fontId="0" fillId="0" borderId="2" xfId="0" applyFont="1" applyBorder="1" applyAlignment="1" applyProtection="1">
      <alignment horizontal="left" vertical="top" wrapText="1"/>
    </xf>
    <xf numFmtId="0" fontId="3" fillId="0" borderId="0" xfId="0" applyFont="1" applyBorder="1" applyAlignment="1" applyProtection="1">
      <alignment horizontal="left" wrapText="1"/>
    </xf>
    <xf numFmtId="0" fontId="3" fillId="0" borderId="0" xfId="0" applyFont="1" applyAlignment="1" applyProtection="1">
      <alignment horizontal="left" vertical="top" wrapText="1"/>
    </xf>
    <xf numFmtId="0" fontId="0" fillId="0" borderId="5" xfId="0" applyFont="1" applyBorder="1" applyAlignment="1" applyProtection="1">
      <alignment horizontal="left" vertical="top" wrapText="1"/>
    </xf>
    <xf numFmtId="0" fontId="3" fillId="0" borderId="0" xfId="0" applyFont="1" applyAlignment="1" applyProtection="1">
      <alignment horizontal="left" vertical="top"/>
    </xf>
    <xf numFmtId="0" fontId="3" fillId="0" borderId="0" xfId="0" applyFont="1" applyProtection="1">
      <protection locked="0"/>
    </xf>
    <xf numFmtId="0" fontId="3"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xf numFmtId="0" fontId="0" fillId="0" borderId="11"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35" fillId="0" borderId="2" xfId="0" applyFont="1" applyBorder="1" applyAlignment="1" applyProtection="1">
      <alignment vertical="top" wrapText="1"/>
    </xf>
    <xf numFmtId="16" fontId="3" fillId="0" borderId="0" xfId="0" quotePrefix="1" applyNumberFormat="1" applyFont="1" applyAlignment="1" applyProtection="1"/>
    <xf numFmtId="0" fontId="0" fillId="0" borderId="7" xfId="0" applyBorder="1" applyProtection="1"/>
    <xf numFmtId="0" fontId="0" fillId="0" borderId="8" xfId="0" applyBorder="1" applyAlignment="1" applyProtection="1"/>
    <xf numFmtId="0" fontId="3" fillId="0" borderId="0" xfId="0" applyFont="1" applyFill="1" applyAlignment="1" applyProtection="1"/>
    <xf numFmtId="0" fontId="0" fillId="0" borderId="2" xfId="0" applyBorder="1" applyAlignment="1" applyProtection="1">
      <alignment vertical="top" wrapText="1"/>
    </xf>
    <xf numFmtId="0" fontId="0" fillId="2" borderId="14" xfId="0" applyFill="1" applyBorder="1" applyAlignment="1" applyProtection="1"/>
    <xf numFmtId="0" fontId="0" fillId="2" borderId="1" xfId="0" applyFill="1" applyBorder="1" applyAlignment="1">
      <alignment horizontal="left" vertical="center" wrapText="1"/>
    </xf>
    <xf numFmtId="0" fontId="0" fillId="0" borderId="4" xfId="0" applyFont="1" applyBorder="1" applyAlignment="1" applyProtection="1">
      <alignment horizontal="left" vertical="top"/>
    </xf>
    <xf numFmtId="0" fontId="3" fillId="0" borderId="0" xfId="0" applyFont="1" applyFill="1" applyAlignment="1" applyProtection="1">
      <alignment horizontal="left"/>
    </xf>
    <xf numFmtId="16" fontId="3" fillId="0" borderId="0" xfId="0" quotePrefix="1" applyNumberFormat="1" applyFont="1" applyAlignment="1" applyProtection="1">
      <alignment horizontal="left" vertical="top" wrapText="1"/>
    </xf>
    <xf numFmtId="0" fontId="0" fillId="0" borderId="0" xfId="0" applyAlignment="1" applyProtection="1">
      <alignment horizontal="left" vertical="top" wrapText="1"/>
    </xf>
    <xf numFmtId="0" fontId="3" fillId="0" borderId="0" xfId="0" applyFont="1" applyAlignment="1" applyProtection="1">
      <alignment vertical="top"/>
    </xf>
    <xf numFmtId="0" fontId="11"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1" fillId="2" borderId="9" xfId="0" applyFont="1" applyFill="1" applyBorder="1" applyAlignment="1" applyProtection="1">
      <alignment vertical="center" wrapText="1"/>
    </xf>
    <xf numFmtId="0" fontId="0" fillId="0" borderId="0" xfId="0" applyFill="1" applyAlignment="1" applyProtection="1">
      <alignment vertical="top" wrapText="1"/>
    </xf>
    <xf numFmtId="0" fontId="7" fillId="0" borderId="0" xfId="0" applyFont="1" applyBorder="1" applyAlignment="1" applyProtection="1">
      <alignment horizontal="left" vertical="top" wrapText="1"/>
    </xf>
    <xf numFmtId="0" fontId="0" fillId="0" borderId="0" xfId="0" applyAlignment="1" applyProtection="1">
      <alignment vertical="top" wrapText="1"/>
    </xf>
    <xf numFmtId="0" fontId="3" fillId="0" borderId="0" xfId="0" applyFont="1" applyAlignment="1" applyProtection="1">
      <alignment vertical="top" wrapText="1"/>
    </xf>
    <xf numFmtId="0" fontId="9" fillId="0" borderId="0" xfId="0" applyFont="1" applyBorder="1" applyAlignment="1" applyProtection="1">
      <alignment horizontal="left" vertical="top"/>
    </xf>
    <xf numFmtId="0" fontId="12" fillId="0" borderId="0" xfId="0" applyFont="1" applyProtection="1"/>
    <xf numFmtId="0" fontId="12" fillId="0" borderId="0" xfId="0" applyFont="1" applyAlignment="1" applyProtection="1"/>
    <xf numFmtId="0" fontId="40" fillId="0" borderId="0" xfId="0" applyFont="1" applyProtection="1"/>
    <xf numFmtId="0" fontId="41"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6" fillId="0" borderId="0" xfId="0" applyFont="1" applyFill="1" applyBorder="1" applyProtection="1"/>
    <xf numFmtId="0" fontId="0" fillId="4" borderId="0" xfId="0" applyFill="1" applyAlignment="1" applyProtection="1">
      <alignment vertical="top"/>
    </xf>
    <xf numFmtId="0" fontId="0" fillId="4" borderId="0" xfId="0" applyFill="1" applyAlignment="1" applyProtection="1">
      <alignment horizontal="center" vertical="center"/>
    </xf>
    <xf numFmtId="0" fontId="0" fillId="4" borderId="0" xfId="0" applyFill="1" applyProtection="1"/>
    <xf numFmtId="0" fontId="12"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4"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4" fillId="4" borderId="0" xfId="0" applyFont="1" applyFill="1" applyProtection="1"/>
    <xf numFmtId="0" fontId="6" fillId="6" borderId="0" xfId="1" applyFill="1"/>
    <xf numFmtId="0" fontId="6" fillId="6" borderId="0" xfId="1" applyFill="1" applyAlignment="1" applyProtection="1">
      <alignment horizontal="left" vertical="top" wrapText="1"/>
    </xf>
    <xf numFmtId="0" fontId="0" fillId="6" borderId="0" xfId="0" applyFill="1"/>
    <xf numFmtId="0" fontId="0" fillId="6" borderId="0" xfId="0" applyFill="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45" fillId="0" borderId="0" xfId="0" applyFont="1" applyFill="1" applyBorder="1" applyAlignment="1" applyProtection="1">
      <alignment horizontal="center" vertical="center" wrapText="1"/>
    </xf>
    <xf numFmtId="0" fontId="6" fillId="0" borderId="0" xfId="1" applyFill="1" applyBorder="1" applyAlignment="1" applyProtection="1">
      <alignment horizontal="left" vertical="center" wrapText="1"/>
    </xf>
    <xf numFmtId="0" fontId="12" fillId="0" borderId="0" xfId="0" applyFont="1" applyFill="1" applyAlignment="1" applyProtection="1">
      <alignment horizontal="left" vertical="top" wrapText="1"/>
    </xf>
    <xf numFmtId="0" fontId="26" fillId="0" borderId="0" xfId="0" applyFont="1" applyFill="1" applyAlignment="1" applyProtection="1">
      <alignment vertical="top" wrapText="1"/>
    </xf>
    <xf numFmtId="0" fontId="26" fillId="0" borderId="0" xfId="0" applyFont="1" applyFill="1" applyProtection="1"/>
    <xf numFmtId="0" fontId="7"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15" fillId="2" borderId="1" xfId="4" applyFont="1" applyFill="1" applyBorder="1" applyAlignment="1" applyProtection="1">
      <alignment horizontal="left" wrapText="1"/>
    </xf>
    <xf numFmtId="0" fontId="15" fillId="2" borderId="10" xfId="4" applyFont="1" applyFill="1" applyBorder="1" applyAlignment="1" applyProtection="1">
      <alignment horizontal="left" wrapText="1"/>
    </xf>
    <xf numFmtId="0" fontId="15"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28" fillId="0" borderId="0" xfId="0" applyFont="1" applyFill="1" applyAlignment="1" applyProtection="1">
      <alignment horizontal="center" vertical="center"/>
    </xf>
    <xf numFmtId="0" fontId="33" fillId="0" borderId="0" xfId="0" applyFont="1" applyFill="1" applyAlignment="1" applyProtection="1">
      <alignment horizontal="right" vertical="center"/>
    </xf>
    <xf numFmtId="0" fontId="24" fillId="0" borderId="0" xfId="0" applyFont="1" applyProtection="1"/>
    <xf numFmtId="0" fontId="24" fillId="0" borderId="0" xfId="0" applyFont="1" applyAlignment="1" applyProtection="1"/>
    <xf numFmtId="0" fontId="54"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11" fillId="0" borderId="0" xfId="0" applyFont="1" applyAlignment="1" applyProtection="1">
      <alignment vertical="center"/>
    </xf>
    <xf numFmtId="0" fontId="12" fillId="0" borderId="0" xfId="0" applyFont="1" applyFill="1" applyBorder="1" applyAlignment="1" applyProtection="1">
      <alignment horizontal="center" vertical="center" wrapText="1"/>
      <protection locked="0"/>
    </xf>
    <xf numFmtId="0" fontId="12" fillId="0" borderId="9" xfId="0" applyFont="1" applyBorder="1" applyAlignment="1" applyProtection="1">
      <alignment vertical="center" wrapText="1"/>
    </xf>
    <xf numFmtId="0" fontId="56" fillId="0" borderId="9" xfId="0" applyFont="1" applyBorder="1" applyAlignment="1" applyProtection="1">
      <alignment vertical="top" wrapText="1"/>
    </xf>
    <xf numFmtId="0" fontId="56" fillId="0" borderId="10" xfId="0" applyFont="1" applyBorder="1" applyAlignment="1" applyProtection="1">
      <alignment vertical="top" wrapText="1"/>
    </xf>
    <xf numFmtId="0" fontId="56" fillId="5" borderId="1" xfId="0" applyFont="1" applyFill="1" applyBorder="1" applyAlignment="1" applyProtection="1">
      <alignment vertical="top"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0" fillId="0" borderId="0" xfId="0" applyFill="1" applyAlignment="1" applyProtection="1">
      <alignment horizontal="left" vertical="top"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3" fillId="0" borderId="0" xfId="0" applyFont="1" applyAlignment="1" applyProtection="1">
      <alignment horizontal="left" vertical="top"/>
    </xf>
    <xf numFmtId="0" fontId="3" fillId="0" borderId="0" xfId="0" applyFont="1" applyFill="1" applyBorder="1" applyAlignment="1" applyProtection="1">
      <alignment horizontal="left" vertical="center" wrapText="1"/>
    </xf>
    <xf numFmtId="0" fontId="0" fillId="0" borderId="4" xfId="0" applyFont="1" applyBorder="1" applyAlignment="1" applyProtection="1">
      <alignment vertical="top"/>
    </xf>
    <xf numFmtId="0" fontId="0" fillId="0" borderId="5" xfId="0" applyBorder="1" applyAlignment="1">
      <alignment vertical="top"/>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3" fillId="0" borderId="5" xfId="0" applyFont="1" applyBorder="1" applyAlignment="1" applyProtection="1">
      <alignment horizontal="left" wrapText="1"/>
    </xf>
    <xf numFmtId="0" fontId="45" fillId="2" borderId="12" xfId="0" applyFont="1" applyFill="1" applyBorder="1" applyAlignment="1" applyProtection="1">
      <alignment horizontal="center" vertical="center" wrapText="1"/>
    </xf>
    <xf numFmtId="0" fontId="45" fillId="2" borderId="9" xfId="0" applyFont="1" applyFill="1" applyBorder="1" applyAlignment="1" applyProtection="1">
      <alignment horizontal="center" vertical="center" wrapText="1"/>
    </xf>
    <xf numFmtId="0" fontId="6" fillId="2" borderId="9" xfId="1" applyFill="1" applyBorder="1" applyAlignment="1" applyProtection="1">
      <alignment horizontal="left" vertical="center" wrapText="1"/>
    </xf>
    <xf numFmtId="0" fontId="6" fillId="2" borderId="10" xfId="1" applyFill="1" applyBorder="1" applyAlignment="1" applyProtection="1">
      <alignment horizontal="left" vertical="center" wrapText="1"/>
    </xf>
    <xf numFmtId="0" fontId="12" fillId="0" borderId="0" xfId="0" applyFont="1" applyFill="1" applyAlignment="1" applyProtection="1">
      <alignment horizontal="left" vertical="top" wrapText="1"/>
    </xf>
    <xf numFmtId="0" fontId="0" fillId="0" borderId="3"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36" fillId="0" borderId="4"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2"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0" xfId="0" applyFill="1" applyAlignment="1" applyProtection="1">
      <alignment horizontal="left" vertical="top" wrapText="1"/>
    </xf>
    <xf numFmtId="0" fontId="49" fillId="0" borderId="0" xfId="0" applyFont="1" applyFill="1" applyAlignment="1" applyProtection="1">
      <alignment horizontal="left" vertical="top" wrapText="1"/>
    </xf>
    <xf numFmtId="16" fontId="3" fillId="0" borderId="0" xfId="0" applyNumberFormat="1" applyFont="1" applyBorder="1" applyAlignment="1" applyProtection="1">
      <alignment horizontal="left" vertical="top" wrapText="1"/>
    </xf>
    <xf numFmtId="0" fontId="0" fillId="0" borderId="5" xfId="0" applyFont="1" applyBorder="1" applyAlignment="1" applyProtection="1">
      <alignment horizontal="left" wrapText="1"/>
    </xf>
    <xf numFmtId="0" fontId="0" fillId="0" borderId="11" xfId="0" applyFont="1" applyBorder="1" applyAlignment="1" applyProtection="1">
      <alignment vertical="top"/>
    </xf>
    <xf numFmtId="0" fontId="0" fillId="0" borderId="2" xfId="0" applyBorder="1" applyAlignment="1">
      <alignment vertical="top"/>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2" fillId="0" borderId="0" xfId="0" applyFont="1" applyFill="1" applyAlignment="1" applyProtection="1">
      <alignment horizontal="left" vertical="center" wrapText="1"/>
    </xf>
    <xf numFmtId="0" fontId="7" fillId="0" borderId="0" xfId="0" applyFont="1" applyAlignment="1" applyProtection="1">
      <alignment horizontal="left"/>
    </xf>
    <xf numFmtId="0" fontId="3" fillId="0" borderId="5"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Border="1" applyAlignment="1">
      <alignment horizontal="left" vertical="top"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3" fillId="0" borderId="0" xfId="0" applyFont="1" applyAlignment="1" applyProtection="1">
      <alignment horizontal="left" vertical="top" wrapText="1"/>
    </xf>
    <xf numFmtId="0" fontId="3" fillId="0" borderId="5"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43" fontId="0" fillId="2" borderId="12" xfId="5" applyFont="1" applyFill="1" applyBorder="1" applyAlignment="1" applyProtection="1">
      <alignment horizontal="center" vertical="center"/>
      <protection locked="0"/>
    </xf>
    <xf numFmtId="43" fontId="0" fillId="2" borderId="9" xfId="5" applyFont="1" applyFill="1" applyBorder="1" applyAlignment="1" applyProtection="1">
      <alignment horizontal="center" vertical="center"/>
      <protection locked="0"/>
    </xf>
    <xf numFmtId="43" fontId="0" fillId="2" borderId="10" xfId="5" applyFont="1" applyFill="1" applyBorder="1" applyAlignment="1" applyProtection="1">
      <alignment horizontal="center" vertical="center"/>
      <protection locked="0"/>
    </xf>
    <xf numFmtId="43" fontId="0" fillId="2" borderId="12" xfId="5" applyFont="1" applyFill="1" applyBorder="1" applyAlignment="1" applyProtection="1">
      <alignment horizontal="center" vertical="center"/>
    </xf>
    <xf numFmtId="43" fontId="0" fillId="2" borderId="9" xfId="5" applyFont="1" applyFill="1" applyBorder="1" applyAlignment="1" applyProtection="1">
      <alignment horizontal="center" vertical="center"/>
    </xf>
    <xf numFmtId="43" fontId="0" fillId="2" borderId="10" xfId="5" applyFont="1" applyFill="1" applyBorder="1" applyAlignment="1" applyProtection="1">
      <alignment horizontal="center" vertical="center"/>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1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12" fillId="0" borderId="12"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2"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2" borderId="12"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33" fillId="0" borderId="5" xfId="0" applyFont="1" applyBorder="1" applyAlignment="1" applyProtection="1">
      <alignment horizontal="left" wrapText="1"/>
    </xf>
    <xf numFmtId="0" fontId="33" fillId="0" borderId="12"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33" fillId="0" borderId="11" xfId="0" applyFont="1" applyBorder="1" applyAlignment="1" applyProtection="1">
      <alignment vertical="center" wrapText="1"/>
    </xf>
    <xf numFmtId="0" fontId="33" fillId="0" borderId="2" xfId="0" applyFont="1" applyBorder="1" applyAlignment="1" applyProtection="1">
      <alignment vertical="center" wrapText="1"/>
    </xf>
    <xf numFmtId="0" fontId="33" fillId="0" borderId="3" xfId="0" applyFont="1" applyBorder="1" applyAlignment="1" applyProtection="1">
      <alignment vertical="center" wrapText="1"/>
    </xf>
    <xf numFmtId="0" fontId="33" fillId="0" borderId="4" xfId="0" applyFont="1" applyBorder="1" applyAlignment="1" applyProtection="1">
      <alignment vertical="center" wrapText="1"/>
    </xf>
    <xf numFmtId="0" fontId="33" fillId="0" borderId="5" xfId="0" applyFont="1" applyBorder="1" applyAlignment="1" applyProtection="1">
      <alignment vertical="center" wrapText="1"/>
    </xf>
    <xf numFmtId="0" fontId="33" fillId="0" borderId="6" xfId="0" applyFont="1" applyBorder="1" applyAlignment="1" applyProtection="1">
      <alignment vertical="center" wrapText="1"/>
    </xf>
    <xf numFmtId="0" fontId="23" fillId="0" borderId="11" xfId="0" applyFont="1" applyBorder="1" applyAlignment="1" applyProtection="1">
      <alignment horizontal="left" vertical="top" wrapText="1"/>
    </xf>
    <xf numFmtId="0" fontId="23" fillId="0" borderId="2" xfId="0" applyFont="1" applyBorder="1" applyAlignment="1" applyProtection="1">
      <alignment horizontal="left" vertical="top" wrapText="1"/>
    </xf>
    <xf numFmtId="0" fontId="23" fillId="0" borderId="3" xfId="0" applyFont="1" applyBorder="1" applyAlignment="1" applyProtection="1">
      <alignment horizontal="left" vertical="top" wrapText="1"/>
    </xf>
    <xf numFmtId="0" fontId="43" fillId="0" borderId="4" xfId="1" applyFont="1" applyBorder="1" applyAlignment="1" applyProtection="1">
      <alignment horizontal="left" vertical="top"/>
    </xf>
    <xf numFmtId="0" fontId="43" fillId="0" borderId="5" xfId="1" applyFont="1" applyBorder="1" applyAlignment="1" applyProtection="1">
      <alignment horizontal="left" vertical="top"/>
    </xf>
    <xf numFmtId="0" fontId="43" fillId="0" borderId="6" xfId="1" applyFont="1" applyBorder="1" applyAlignment="1" applyProtection="1">
      <alignment horizontal="left" vertical="top"/>
    </xf>
    <xf numFmtId="0" fontId="34" fillId="0" borderId="0" xfId="0" applyFont="1" applyAlignment="1" applyProtection="1">
      <alignment horizontal="left" vertical="top"/>
    </xf>
    <xf numFmtId="0" fontId="7" fillId="0" borderId="0" xfId="0" applyFont="1" applyBorder="1" applyAlignment="1" applyProtection="1">
      <alignment horizontal="left" vertical="top"/>
    </xf>
    <xf numFmtId="0" fontId="5" fillId="2" borderId="12"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3" fillId="0" borderId="0" xfId="0" applyFont="1" applyFill="1" applyAlignment="1" applyProtection="1">
      <alignment horizontal="left"/>
    </xf>
    <xf numFmtId="0" fontId="11" fillId="0" borderId="1" xfId="0" applyFont="1" applyBorder="1" applyAlignment="1" applyProtection="1">
      <alignment horizontal="center" vertical="center" wrapText="1"/>
    </xf>
    <xf numFmtId="0" fontId="33" fillId="0" borderId="9"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31" fillId="0" borderId="0" xfId="0" applyFont="1" applyAlignment="1" applyProtection="1">
      <alignment horizontal="center" vertical="center"/>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7"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2" fillId="0" borderId="10" xfId="0" applyFont="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32" fillId="0" borderId="0" xfId="0" applyFont="1" applyFill="1" applyAlignment="1" applyProtection="1">
      <alignment horizontal="center" vertical="center" wrapText="1"/>
    </xf>
    <xf numFmtId="0" fontId="32" fillId="0" borderId="0" xfId="0" applyFont="1" applyFill="1" applyAlignment="1" applyProtection="1">
      <alignment horizontal="center" vertical="center"/>
    </xf>
    <xf numFmtId="0" fontId="11"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0" fillId="0" borderId="2" xfId="0" applyBorder="1" applyAlignment="1" applyProtection="1">
      <alignment horizontal="left" vertical="top" wrapText="1"/>
    </xf>
    <xf numFmtId="0" fontId="0" fillId="0" borderId="2" xfId="0" applyBorder="1" applyAlignment="1">
      <alignment horizontal="left" vertical="top"/>
    </xf>
    <xf numFmtId="0" fontId="5"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11" fillId="2" borderId="12"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19" fillId="0" borderId="1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5" xfId="0" applyFont="1" applyBorder="1" applyAlignment="1" applyProtection="1">
      <alignment horizontal="left" vertical="top" wrapText="1"/>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1" fillId="0" borderId="5" xfId="0" applyFont="1" applyBorder="1" applyAlignment="1" applyProtection="1">
      <alignment horizontal="left" vertical="center" wrapText="1"/>
    </xf>
    <xf numFmtId="0" fontId="0" fillId="0" borderId="7" xfId="0" applyFont="1" applyBorder="1" applyAlignment="1" applyProtection="1">
      <alignment vertical="top"/>
    </xf>
    <xf numFmtId="0" fontId="0" fillId="0" borderId="0" xfId="0" applyFont="1" applyBorder="1" applyAlignment="1" applyProtection="1">
      <alignment vertical="top"/>
    </xf>
    <xf numFmtId="0" fontId="15" fillId="0" borderId="0"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14"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8" fillId="0" borderId="5" xfId="0" applyFont="1" applyBorder="1" applyAlignment="1" applyProtection="1">
      <alignment horizontal="left" vertical="top"/>
    </xf>
    <xf numFmtId="0" fontId="3" fillId="0" borderId="5" xfId="0" applyFont="1" applyBorder="1" applyAlignment="1" applyProtection="1">
      <alignment horizontal="left"/>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25" fillId="2" borderId="12"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48" fillId="2" borderId="12"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6" fillId="2" borderId="9" xfId="1" applyFill="1" applyBorder="1" applyAlignment="1" applyProtection="1">
      <alignment horizontal="left" vertical="center"/>
    </xf>
    <xf numFmtId="0" fontId="6" fillId="2" borderId="10" xfId="1" applyFill="1" applyBorder="1" applyAlignment="1" applyProtection="1">
      <alignment horizontal="left" vertical="center"/>
    </xf>
    <xf numFmtId="0" fontId="16" fillId="2" borderId="9" xfId="1" applyFont="1" applyFill="1" applyBorder="1" applyAlignment="1" applyProtection="1">
      <alignment horizontal="left" vertical="top" wrapText="1"/>
    </xf>
    <xf numFmtId="0" fontId="16" fillId="2" borderId="10" xfId="1" applyFont="1" applyFill="1" applyBorder="1" applyAlignment="1" applyProtection="1">
      <alignment horizontal="left" vertical="top" wrapText="1"/>
    </xf>
    <xf numFmtId="0" fontId="21" fillId="0" borderId="12"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1"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0" fillId="0" borderId="11"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1" xfId="0" applyFont="1" applyFill="1" applyBorder="1" applyAlignment="1" applyProtection="1">
      <alignment vertical="top"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0" fillId="0" borderId="14" xfId="0" applyFont="1" applyFill="1" applyBorder="1" applyAlignment="1" applyProtection="1">
      <alignment vertical="top" wrapText="1"/>
    </xf>
    <xf numFmtId="0" fontId="10"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10" fillId="0" borderId="14" xfId="0" applyFont="1" applyFill="1" applyBorder="1" applyAlignment="1" applyProtection="1">
      <alignment horizontal="right" vertical="top" wrapText="1"/>
    </xf>
    <xf numFmtId="0" fontId="10" fillId="0" borderId="15" xfId="0" applyFont="1" applyFill="1" applyBorder="1" applyAlignment="1" applyProtection="1">
      <alignment horizontal="right" vertical="top" wrapText="1"/>
    </xf>
    <xf numFmtId="0" fontId="10" fillId="0" borderId="13"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10" fillId="0" borderId="11" xfId="0" applyFont="1" applyFill="1" applyBorder="1" applyAlignment="1" applyProtection="1">
      <alignment horizontal="right" vertical="top" wrapText="1"/>
    </xf>
    <xf numFmtId="0" fontId="10"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0" fillId="0" borderId="10" xfId="0" applyFont="1" applyBorder="1" applyAlignment="1" applyProtection="1">
      <alignment horizontal="left" vertical="top" wrapText="1"/>
    </xf>
    <xf numFmtId="9" fontId="11" fillId="2" borderId="9" xfId="0" applyNumberFormat="1" applyFont="1" applyFill="1" applyBorder="1" applyAlignment="1" applyProtection="1">
      <alignment horizontal="left" vertical="center" wrapText="1"/>
    </xf>
    <xf numFmtId="9" fontId="11" fillId="2" borderId="10" xfId="0" applyNumberFormat="1" applyFont="1" applyFill="1" applyBorder="1" applyAlignment="1" applyProtection="1">
      <alignment horizontal="left" vertical="center" wrapText="1"/>
    </xf>
    <xf numFmtId="0" fontId="14" fillId="0" borderId="9" xfId="0" applyFont="1" applyBorder="1" applyAlignment="1" applyProtection="1">
      <alignment horizontal="left" vertical="top" wrapText="1"/>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3" borderId="12"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26" fillId="0" borderId="0" xfId="0" applyFont="1" applyFill="1" applyAlignment="1" applyProtection="1">
      <alignment horizontal="left" vertical="top" wrapText="1"/>
    </xf>
    <xf numFmtId="0" fontId="35" fillId="0" borderId="11"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2" fillId="0" borderId="0" xfId="0" applyFont="1" applyFill="1" applyAlignment="1" applyProtection="1">
      <alignment horizontal="left" vertical="center" wrapText="1"/>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center" vertical="center" wrapText="1"/>
    </xf>
    <xf numFmtId="0" fontId="30" fillId="0" borderId="0" xfId="0" applyFont="1" applyAlignment="1" applyProtection="1">
      <alignment horizontal="left" vertical="top" wrapText="1"/>
    </xf>
    <xf numFmtId="0" fontId="27" fillId="2" borderId="12"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11" fillId="0" borderId="12"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22" fillId="0" borderId="0" xfId="0" applyFont="1" applyBorder="1" applyAlignment="1" applyProtection="1">
      <alignment horizontal="left" wrapText="1"/>
    </xf>
    <xf numFmtId="0" fontId="0" fillId="0" borderId="2" xfId="0" applyFont="1" applyBorder="1" applyAlignment="1" applyProtection="1">
      <alignment vertical="top"/>
    </xf>
    <xf numFmtId="0" fontId="15" fillId="0" borderId="2"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1" fillId="2" borderId="9" xfId="1" applyFont="1" applyFill="1" applyBorder="1" applyAlignment="1" applyProtection="1">
      <alignment horizontal="left" vertical="top" wrapText="1"/>
    </xf>
    <xf numFmtId="0" fontId="11" fillId="2" borderId="10" xfId="1" applyFont="1" applyFill="1" applyBorder="1" applyAlignment="1" applyProtection="1">
      <alignment horizontal="left" vertical="top" wrapText="1"/>
    </xf>
    <xf numFmtId="0" fontId="3" fillId="0" borderId="0" xfId="0" applyFont="1" applyAlignment="1" applyProtection="1">
      <alignment horizontal="left" vertical="center" wrapText="1"/>
    </xf>
    <xf numFmtId="0" fontId="31" fillId="0" borderId="0" xfId="0" applyFont="1" applyAlignment="1" applyProtection="1">
      <alignment horizontal="left"/>
    </xf>
    <xf numFmtId="0" fontId="0" fillId="0" borderId="0" xfId="0" applyFill="1" applyBorder="1" applyAlignment="1" applyProtection="1">
      <alignment horizontal="center" vertical="top" wrapTex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0" xfId="0" applyFont="1" applyAlignment="1" applyProtection="1">
      <alignment horizontal="left" wrapText="1"/>
    </xf>
    <xf numFmtId="0" fontId="51" fillId="0" borderId="0" xfId="0" applyFont="1" applyFill="1" applyAlignment="1" applyProtection="1">
      <alignment horizontal="left" vertical="center" wrapText="1"/>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11" fillId="0" borderId="5" xfId="0" applyFont="1" applyBorder="1" applyAlignment="1" applyProtection="1">
      <alignment horizontal="left" vertical="top" wrapText="1"/>
    </xf>
    <xf numFmtId="0" fontId="6" fillId="6" borderId="2" xfId="1" applyFill="1" applyBorder="1" applyAlignment="1">
      <alignment horizontal="center"/>
    </xf>
    <xf numFmtId="0" fontId="22"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6" fillId="2" borderId="2" xfId="1" applyFill="1" applyBorder="1" applyAlignment="1" applyProtection="1">
      <alignment horizontal="center" vertical="center"/>
    </xf>
    <xf numFmtId="0" fontId="6" fillId="0" borderId="4" xfId="1" applyFill="1" applyBorder="1" applyAlignment="1" applyProtection="1">
      <alignment horizontal="left" vertical="center" wrapText="1"/>
    </xf>
    <xf numFmtId="0" fontId="6" fillId="0" borderId="5" xfId="1" applyFill="1" applyBorder="1" applyAlignment="1" applyProtection="1">
      <alignment horizontal="left" vertical="center" wrapText="1"/>
    </xf>
    <xf numFmtId="0" fontId="6" fillId="0" borderId="6" xfId="1" applyFill="1" applyBorder="1" applyAlignment="1" applyProtection="1">
      <alignment horizontal="left" vertical="center" wrapText="1"/>
    </xf>
    <xf numFmtId="0" fontId="6" fillId="6" borderId="9" xfId="1" applyFill="1" applyBorder="1" applyAlignment="1">
      <alignment horizontal="center"/>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12" fillId="0" borderId="1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6" fillId="0" borderId="7" xfId="1" applyBorder="1" applyAlignment="1" applyProtection="1">
      <alignment horizontal="left" vertical="top" wrapText="1"/>
    </xf>
    <xf numFmtId="0" fontId="6" fillId="0" borderId="0" xfId="1" applyBorder="1" applyAlignment="1" applyProtection="1">
      <alignment horizontal="left" vertical="top" wrapText="1"/>
    </xf>
    <xf numFmtId="0" fontId="6" fillId="0" borderId="8" xfId="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6" fillId="6" borderId="5" xfId="1" applyFill="1" applyBorder="1" applyAlignment="1">
      <alignment horizontal="center"/>
    </xf>
    <xf numFmtId="0" fontId="12" fillId="0" borderId="1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2" fillId="0" borderId="10" xfId="0" applyFont="1" applyBorder="1" applyAlignment="1" applyProtection="1">
      <alignment horizontal="left" vertical="top" wrapText="1"/>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12" fillId="0" borderId="7"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6" fillId="0" borderId="4" xfId="1" applyBorder="1" applyAlignment="1" applyProtection="1">
      <alignment horizontal="left" vertical="top" wrapText="1"/>
    </xf>
    <xf numFmtId="0" fontId="6" fillId="0" borderId="5" xfId="1" applyBorder="1" applyAlignment="1" applyProtection="1">
      <alignment horizontal="left" vertical="top" wrapText="1"/>
    </xf>
    <xf numFmtId="0" fontId="6" fillId="0" borderId="6" xfId="1" applyBorder="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cellXfs>
  <cellStyles count="6">
    <cellStyle name="Komma" xfId="5" builtinId="3"/>
    <cellStyle name="Link" xfId="1" builtinId="8"/>
    <cellStyle name="Prozent 2" xfId="3"/>
    <cellStyle name="Standard" xfId="0" builtinId="0"/>
    <cellStyle name="Standard 2" xfId="2"/>
    <cellStyle name="Standard 3" xfId="4"/>
  </cellStyles>
  <dxfs count="5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210" lockText="1" noThreeD="1"/>
</file>

<file path=xl/ctrlProps/ctrlProp2.xml><?xml version="1.0" encoding="utf-8"?>
<formControlPr xmlns="http://schemas.microsoft.com/office/spreadsheetml/2009/9/main" objectType="CheckBox" fmlaLink="AD211" lockText="1" noThreeD="1"/>
</file>

<file path=xl/ctrlProps/ctrlProp3.xml><?xml version="1.0" encoding="utf-8"?>
<formControlPr xmlns="http://schemas.microsoft.com/office/spreadsheetml/2009/9/main" objectType="CheckBox" fmlaLink="$AD$155" lockText="1" noThreeD="1"/>
</file>

<file path=xl/ctrlProps/ctrlProp4.xml><?xml version="1.0" encoding="utf-8"?>
<formControlPr xmlns="http://schemas.microsoft.com/office/spreadsheetml/2009/9/main" objectType="CheckBox" fmlaLink="$AD$156" lockText="1" noThreeD="1"/>
</file>

<file path=xl/ctrlProps/ctrlProp5.xml><?xml version="1.0" encoding="utf-8"?>
<formControlPr xmlns="http://schemas.microsoft.com/office/spreadsheetml/2009/9/main" objectType="CheckBox" fmlaLink="$AD$173" lockText="1" noThreeD="1"/>
</file>

<file path=xl/ctrlProps/ctrlProp6.xml><?xml version="1.0" encoding="utf-8"?>
<formControlPr xmlns="http://schemas.microsoft.com/office/spreadsheetml/2009/9/main" objectType="CheckBox" fmlaLink="$AD$174" lockText="1" noThreeD="1"/>
</file>

<file path=xl/ctrlProps/ctrlProp7.xml><?xml version="1.0" encoding="utf-8"?>
<formControlPr xmlns="http://schemas.microsoft.com/office/spreadsheetml/2009/9/main" objectType="CheckBox" fmlaLink="$AD$183" lockText="1" noThreeD="1"/>
</file>

<file path=xl/ctrlProps/ctrlProp8.xml><?xml version="1.0" encoding="utf-8"?>
<formControlPr xmlns="http://schemas.microsoft.com/office/spreadsheetml/2009/9/main" objectType="CheckBox" fmlaLink="$AD$184" lockText="1" noThreeD="1"/>
</file>

<file path=xl/ctrlProps/ctrlProp9.xml><?xml version="1.0" encoding="utf-8"?>
<formControlPr xmlns="http://schemas.microsoft.com/office/spreadsheetml/2009/9/main" objectType="CheckBox" fmlaLink="$AD$193" lockText="1" noThreeD="1"/>
</file>

<file path=xl/ctrlProps/ctrlProp10.xml><?xml version="1.0" encoding="utf-8"?>
<formControlPr xmlns="http://schemas.microsoft.com/office/spreadsheetml/2009/9/main" objectType="CheckBox" fmlaLink="$AD$194" lockText="1" noThreeD="1"/>
</file>

<file path=xl/ctrlProps/ctrlProp11.xml><?xml version="1.0" encoding="utf-8"?>
<formControlPr xmlns="http://schemas.microsoft.com/office/spreadsheetml/2009/9/main" objectType="CheckBox" fmlaLink="$AD$202" lockText="1" noThreeD="1"/>
</file>

<file path=xl/ctrlProps/ctrlProp12.xml><?xml version="1.0" encoding="utf-8"?>
<formControlPr xmlns="http://schemas.microsoft.com/office/spreadsheetml/2009/9/main" objectType="CheckBox" fmlaLink="$AD$203" lockText="1" noThreeD="1"/>
</file>

<file path=xl/ctrlProps/ctrlProp13.xml><?xml version="1.0" encoding="utf-8"?>
<formControlPr xmlns="http://schemas.microsoft.com/office/spreadsheetml/2009/9/main" objectType="CheckBox" fmlaLink="AD205" lockText="1" noThreeD="1"/>
</file>

<file path=xl/ctrlProps/ctrlProp14.xml><?xml version="1.0" encoding="utf-8"?>
<formControlPr xmlns="http://schemas.microsoft.com/office/spreadsheetml/2009/9/main" objectType="CheckBox" fmlaLink="$AD$162" lockText="1" noThreeD="1"/>
</file>

<file path=xl/ctrlProps/ctrlProp15.xml><?xml version="1.0" encoding="utf-8"?>
<formControlPr xmlns="http://schemas.microsoft.com/office/spreadsheetml/2009/9/main" objectType="CheckBox" fmlaLink="$AD$163" lockText="1" noThreeD="1"/>
</file>

<file path=xl/ctrlProps/ctrlProp16.xml><?xml version="1.0" encoding="utf-8"?>
<formControlPr xmlns="http://schemas.microsoft.com/office/spreadsheetml/2009/9/main" objectType="CheckBox" fmlaLink="$AD$62" lockText="1" noThreeD="1"/>
</file>

<file path=xl/ctrlProps/ctrlProp17.xml><?xml version="1.0" encoding="utf-8"?>
<formControlPr xmlns="http://schemas.microsoft.com/office/spreadsheetml/2009/9/main" objectType="CheckBox" fmlaLink="$AD$63" lockText="1" noThreeD="1"/>
</file>

<file path=xl/ctrlProps/ctrlProp18.xml><?xml version="1.0" encoding="utf-8"?>
<formControlPr xmlns="http://schemas.microsoft.com/office/spreadsheetml/2009/9/main" objectType="CheckBox" fmlaLink="$AD$69" lockText="1" noThreeD="1"/>
</file>

<file path=xl/ctrlProps/ctrlProp19.xml><?xml version="1.0" encoding="utf-8"?>
<formControlPr xmlns="http://schemas.microsoft.com/office/spreadsheetml/2009/9/main" objectType="CheckBox" fmlaLink="$AD$70" lockText="1" noThreeD="1"/>
</file>

<file path=xl/ctrlProps/ctrlProp20.xml><?xml version="1.0" encoding="utf-8"?>
<formControlPr xmlns="http://schemas.microsoft.com/office/spreadsheetml/2009/9/main" objectType="CheckBox" fmlaLink="$AD$76" lockText="1" noThreeD="1"/>
</file>

<file path=xl/ctrlProps/ctrlProp21.xml><?xml version="1.0" encoding="utf-8"?>
<formControlPr xmlns="http://schemas.microsoft.com/office/spreadsheetml/2009/9/main" objectType="CheckBox" fmlaLink="$AD$77" lockText="1" noThreeD="1"/>
</file>

<file path=xl/ctrlProps/ctrlProp22.xml><?xml version="1.0" encoding="utf-8"?>
<formControlPr xmlns="http://schemas.microsoft.com/office/spreadsheetml/2009/9/main" objectType="CheckBox" fmlaLink="$AD$89" lockText="1" noThreeD="1"/>
</file>

<file path=xl/ctrlProps/ctrlProp23.xml><?xml version="1.0" encoding="utf-8"?>
<formControlPr xmlns="http://schemas.microsoft.com/office/spreadsheetml/2009/9/main" objectType="CheckBox" fmlaLink="$AD$90" lockText="1" noThreeD="1"/>
</file>

<file path=xl/ctrlProps/ctrlProp24.xml><?xml version="1.0" encoding="utf-8"?>
<formControlPr xmlns="http://schemas.microsoft.com/office/spreadsheetml/2009/9/main" objectType="CheckBox" fmlaLink="$AD$97" lockText="1" noThreeD="1"/>
</file>

<file path=xl/ctrlProps/ctrlProp25.xml><?xml version="1.0" encoding="utf-8"?>
<formControlPr xmlns="http://schemas.microsoft.com/office/spreadsheetml/2009/9/main" objectType="CheckBox" fmlaLink="$AD$98" lockText="1" noThreeD="1"/>
</file>

<file path=xl/ctrlProps/ctrlProp26.xml><?xml version="1.0" encoding="utf-8"?>
<formControlPr xmlns="http://schemas.microsoft.com/office/spreadsheetml/2009/9/main" objectType="CheckBox" fmlaLink="$AD$105" lockText="1" noThreeD="1"/>
</file>

<file path=xl/ctrlProps/ctrlProp27.xml><?xml version="1.0" encoding="utf-8"?>
<formControlPr xmlns="http://schemas.microsoft.com/office/spreadsheetml/2009/9/main" objectType="CheckBox" fmlaLink="$AD$108" lockText="1" noThreeD="1"/>
</file>

<file path=xl/ctrlProps/ctrlProp28.xml><?xml version="1.0" encoding="utf-8"?>
<formControlPr xmlns="http://schemas.microsoft.com/office/spreadsheetml/2009/9/main" objectType="CheckBox" fmlaLink="$AD$109" lockText="1" noThreeD="1"/>
</file>

<file path=xl/ctrlProps/ctrlProp29.xml><?xml version="1.0" encoding="utf-8"?>
<formControlPr xmlns="http://schemas.microsoft.com/office/spreadsheetml/2009/9/main" objectType="CheckBox" fmlaLink="$AD$114" lockText="1" noThreeD="1"/>
</file>

<file path=xl/ctrlProps/ctrlProp30.xml><?xml version="1.0" encoding="utf-8"?>
<formControlPr xmlns="http://schemas.microsoft.com/office/spreadsheetml/2009/9/main" objectType="CheckBox" fmlaLink="$AD$125" lockText="1" noThreeD="1"/>
</file>

<file path=xl/ctrlProps/ctrlProp31.xml><?xml version="1.0" encoding="utf-8"?>
<formControlPr xmlns="http://schemas.microsoft.com/office/spreadsheetml/2009/9/main" objectType="CheckBox" fmlaLink="$AD$126" lockText="1" noThreeD="1"/>
</file>

<file path=xl/ctrlProps/ctrlProp32.xml><?xml version="1.0" encoding="utf-8"?>
<formControlPr xmlns="http://schemas.microsoft.com/office/spreadsheetml/2009/9/main" objectType="CheckBox" fmlaLink="$AD$133" lockText="1" noThreeD="1"/>
</file>

<file path=xl/ctrlProps/ctrlProp33.xml><?xml version="1.0" encoding="utf-8"?>
<formControlPr xmlns="http://schemas.microsoft.com/office/spreadsheetml/2009/9/main" objectType="CheckBox" fmlaLink="$AD$134" lockText="1" noThreeD="1"/>
</file>

<file path=xl/ctrlProps/ctrlProp34.xml><?xml version="1.0" encoding="utf-8"?>
<formControlPr xmlns="http://schemas.microsoft.com/office/spreadsheetml/2009/9/main" objectType="CheckBox" fmlaLink="$AD$140" lockText="1" noThreeD="1"/>
</file>

<file path=xl/ctrlProps/ctrlProp35.xml><?xml version="1.0" encoding="utf-8"?>
<formControlPr xmlns="http://schemas.microsoft.com/office/spreadsheetml/2009/9/main" objectType="CheckBox" fmlaLink="$AD$141" lockText="1" noThreeD="1"/>
</file>

<file path=xl/ctrlProps/ctrlProp36.xml><?xml version="1.0" encoding="utf-8"?>
<formControlPr xmlns="http://schemas.microsoft.com/office/spreadsheetml/2009/9/main" objectType="CheckBox" fmlaLink="$AD$399" lockText="1" noThreeD="1"/>
</file>

<file path=xl/ctrlProps/ctrlProp37.xml><?xml version="1.0" encoding="utf-8"?>
<formControlPr xmlns="http://schemas.microsoft.com/office/spreadsheetml/2009/9/main" objectType="CheckBox" fmlaLink="$AD$363"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D$106" lockText="1" noThreeD="1"/>
</file>

<file path=xl/ctrlProps/ctrlProp40.xml><?xml version="1.0" encoding="utf-8"?>
<formControlPr xmlns="http://schemas.microsoft.com/office/spreadsheetml/2009/9/main" objectType="CheckBox" fmlaLink="$AD$115"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AD$228" lockText="1" noThreeD="1"/>
</file>

<file path=xl/ctrlProps/ctrlProp44.xml><?xml version="1.0" encoding="utf-8"?>
<formControlPr xmlns="http://schemas.microsoft.com/office/spreadsheetml/2009/9/main" objectType="CheckBox" fmlaLink="$AD$229" lockText="1" noThreeD="1"/>
</file>

<file path=xl/ctrlProps/ctrlProp45.xml><?xml version="1.0" encoding="utf-8"?>
<formControlPr xmlns="http://schemas.microsoft.com/office/spreadsheetml/2009/9/main" objectType="CheckBox" fmlaLink="$AD$239" lockText="1" noThreeD="1"/>
</file>

<file path=xl/ctrlProps/ctrlProp46.xml><?xml version="1.0" encoding="utf-8"?>
<formControlPr xmlns="http://schemas.microsoft.com/office/spreadsheetml/2009/9/main" objectType="CheckBox" fmlaLink="$AD$240" lockText="1" noThreeD="1"/>
</file>

<file path=xl/ctrlProps/ctrlProp47.xml><?xml version="1.0" encoding="utf-8"?>
<formControlPr xmlns="http://schemas.microsoft.com/office/spreadsheetml/2009/9/main" objectType="CheckBox" fmlaLink="$AD$250" lockText="1" noThreeD="1"/>
</file>

<file path=xl/ctrlProps/ctrlProp48.xml><?xml version="1.0" encoding="utf-8"?>
<formControlPr xmlns="http://schemas.microsoft.com/office/spreadsheetml/2009/9/main" objectType="CheckBox" fmlaLink="$AD$251"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D$257" lockText="1" noThreeD="1"/>
</file>

<file path=xl/ctrlProps/ctrlProp51.xml><?xml version="1.0" encoding="utf-8"?>
<formControlPr xmlns="http://schemas.microsoft.com/office/spreadsheetml/2009/9/main" objectType="CheckBox" fmlaLink="$AD$258"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264" lockText="1" noThreeD="1"/>
</file>

<file path=xl/ctrlProps/ctrlProp54.xml><?xml version="1.0" encoding="utf-8"?>
<formControlPr xmlns="http://schemas.microsoft.com/office/spreadsheetml/2009/9/main" objectType="CheckBox" fmlaLink="$AD$265"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fmlaLink="$AD$271" lockText="1" noThreeD="1"/>
</file>

<file path=xl/ctrlProps/ctrlProp57.xml><?xml version="1.0" encoding="utf-8"?>
<formControlPr xmlns="http://schemas.microsoft.com/office/spreadsheetml/2009/9/main" objectType="CheckBox" fmlaLink="$AD$272"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AD$281" lockText="1" noThreeD="1"/>
</file>

<file path=xl/ctrlProps/ctrlProp60.xml><?xml version="1.0" encoding="utf-8"?>
<formControlPr xmlns="http://schemas.microsoft.com/office/spreadsheetml/2009/9/main" objectType="CheckBox" fmlaLink="$AD$282"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AD$288" lockText="1" noThreeD="1"/>
</file>

<file path=xl/ctrlProps/ctrlProp63.xml><?xml version="1.0" encoding="utf-8"?>
<formControlPr xmlns="http://schemas.microsoft.com/office/spreadsheetml/2009/9/main" objectType="CheckBox" fmlaLink="$AD$289"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AD$295" lockText="1" noThreeD="1"/>
</file>

<file path=xl/ctrlProps/ctrlProp66.xml><?xml version="1.0" encoding="utf-8"?>
<formControlPr xmlns="http://schemas.microsoft.com/office/spreadsheetml/2009/9/main" objectType="CheckBox" fmlaLink="$AD$296"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AD$302" lockText="1" noThreeD="1"/>
</file>

<file path=xl/ctrlProps/ctrlProp69.xml><?xml version="1.0" encoding="utf-8"?>
<formControlPr xmlns="http://schemas.microsoft.com/office/spreadsheetml/2009/9/main" objectType="CheckBox" fmlaLink="$AD$303"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fmlaLink="$AD$309" lockText="1" noThreeD="1"/>
</file>

<file path=xl/ctrlProps/ctrlProp72.xml><?xml version="1.0" encoding="utf-8"?>
<formControlPr xmlns="http://schemas.microsoft.com/office/spreadsheetml/2009/9/main" objectType="CheckBox" fmlaLink="$AD$310"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fmlaLink="$AD$316" lockText="1" noThreeD="1"/>
</file>

<file path=xl/ctrlProps/ctrlProp75.xml><?xml version="1.0" encoding="utf-8"?>
<formControlPr xmlns="http://schemas.microsoft.com/office/spreadsheetml/2009/9/main" objectType="CheckBox" fmlaLink="$AD$317" lockText="1" noThreeD="1"/>
</file>

<file path=xl/ctrlProps/ctrlProp76.xml><?xml version="1.0" encoding="utf-8"?>
<formControlPr xmlns="http://schemas.microsoft.com/office/spreadsheetml/2009/9/main" objectType="CheckBox" fmlaLink="$AD$352" lockText="1" noThreeD="1"/>
</file>

<file path=xl/ctrlProps/ctrlProp77.xml><?xml version="1.0" encoding="utf-8"?>
<formControlPr xmlns="http://schemas.microsoft.com/office/spreadsheetml/2009/9/main" objectType="CheckBox" fmlaLink="$AD$353" lockText="1" noThreeD="1"/>
</file>

<file path=xl/ctrlProps/ctrlProp78.xml><?xml version="1.0" encoding="utf-8"?>
<formControlPr xmlns="http://schemas.microsoft.com/office/spreadsheetml/2009/9/main" objectType="CheckBox" fmlaLink="$AD$362" lockText="1" noThreeD="1"/>
</file>

<file path=xl/ctrlProps/ctrlProp79.xml><?xml version="1.0" encoding="utf-8"?>
<formControlPr xmlns="http://schemas.microsoft.com/office/spreadsheetml/2009/9/main" objectType="CheckBox" fmlaLink="$AD$377"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CheckBox" fmlaLink="$AD$376" lockText="1" noThreeD="1"/>
</file>

<file path=xl/ctrlProps/ctrlProp82.xml><?xml version="1.0" encoding="utf-8"?>
<formControlPr xmlns="http://schemas.microsoft.com/office/spreadsheetml/2009/9/main" objectType="CheckBox" fmlaLink="$AD$370"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fmlaLink="$AD$369" lockText="1" noThreeD="1"/>
</file>

<file path=xl/ctrlProps/ctrlProp85.xml><?xml version="1.0" encoding="utf-8"?>
<formControlPr xmlns="http://schemas.microsoft.com/office/spreadsheetml/2009/9/main" objectType="CheckBox" fmlaLink="$AD$385" lockText="1" noThreeD="1"/>
</file>

<file path=xl/ctrlProps/ctrlProp86.xml><?xml version="1.0" encoding="utf-8"?>
<formControlPr xmlns="http://schemas.microsoft.com/office/spreadsheetml/2009/9/main" objectType="CheckBox" fmlaLink="$AD$386" lockText="1" noThreeD="1"/>
</file>

<file path=xl/ctrlProps/ctrlProp87.xml><?xml version="1.0" encoding="utf-8"?>
<formControlPr xmlns="http://schemas.microsoft.com/office/spreadsheetml/2009/9/main" objectType="CheckBox" fmlaLink="$AD$392" lockText="1" noThreeD="1"/>
</file>

<file path=xl/ctrlProps/ctrlProp88.xml><?xml version="1.0" encoding="utf-8"?>
<formControlPr xmlns="http://schemas.microsoft.com/office/spreadsheetml/2009/9/main" objectType="CheckBox" fmlaLink="$AD$400"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AD$393" lockText="1" noThreeD="1"/>
</file>

<file path=xl/ctrlProps/ctrlProp91.xml><?xml version="1.0" encoding="utf-8"?>
<formControlPr xmlns="http://schemas.microsoft.com/office/spreadsheetml/2009/9/main" objectType="CheckBox" fmlaLink="$AD$406"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AD$407" lockText="1" noThreeD="1"/>
</file>

<file path=xl/ctrlProps/ctrlProp94.xml><?xml version="1.0" encoding="utf-8"?>
<formControlPr xmlns="http://schemas.microsoft.com/office/spreadsheetml/2009/9/main" objectType="CheckBox" fmlaLink="$AD$325" lockText="1" noThreeD="1"/>
</file>

<file path=xl/ctrlProps/ctrlProp95.xml><?xml version="1.0" encoding="utf-8"?>
<formControlPr xmlns="http://schemas.microsoft.com/office/spreadsheetml/2009/9/main" objectType="CheckBox" fmlaLink="$AD$326" lockText="1" noThreeD="1"/>
</file>

<file path=xl/ctrlProps/ctrlProp96.xml><?xml version="1.0" encoding="utf-8"?>
<formControlPr xmlns="http://schemas.microsoft.com/office/spreadsheetml/2009/9/main" objectType="CheckBox" fmlaLink="$AD$327" lockText="1" noThreeD="1"/>
</file>

<file path=xl/ctrlProps/ctrlProp97.xml><?xml version="1.0" encoding="utf-8"?>
<formControlPr xmlns="http://schemas.microsoft.com/office/spreadsheetml/2009/9/main" objectType="CheckBox" fmlaLink="$AD$324" lockText="1" noThreeD="1"/>
</file>

<file path=xl/ctrlProps/ctrlProp98.xml><?xml version="1.0" encoding="utf-8"?>
<formControlPr xmlns="http://schemas.microsoft.com/office/spreadsheetml/2009/9/main" objectType="CheckBox" fmlaLink="$AD$328" lockText="1" noThreeD="1"/>
</file>

<file path=xl/ctrlProps/ctrlProp99.xml><?xml version="1.0" encoding="utf-8"?>
<formControlPr xmlns="http://schemas.microsoft.com/office/spreadsheetml/2009/9/main" objectType="CheckBox" fmlaLink="$AD$329" lockText="1" noThreeD="1"/>
</file>

<file path=xl/ctrlProps/ctrlProp100.xml><?xml version="1.0" encoding="utf-8"?>
<formControlPr xmlns="http://schemas.microsoft.com/office/spreadsheetml/2009/9/main" objectType="CheckBox" fmlaLink="$AD$332" lockText="1" noThreeD="1"/>
</file>

<file path=xl/ctrlProps/ctrlProp101.xml><?xml version="1.0" encoding="utf-8"?>
<formControlPr xmlns="http://schemas.microsoft.com/office/spreadsheetml/2009/9/main" objectType="CheckBox" fmlaLink="$AD$333" lockText="1" noThreeD="1"/>
</file>

<file path=xl/ctrlProps/ctrlProp102.xml><?xml version="1.0" encoding="utf-8"?>
<formControlPr xmlns="http://schemas.microsoft.com/office/spreadsheetml/2009/9/main" objectType="CheckBox" fmlaLink="$AD$334" lockText="1" noThreeD="1"/>
</file>

<file path=xl/ctrlProps/ctrlProp103.xml><?xml version="1.0" encoding="utf-8"?>
<formControlPr xmlns="http://schemas.microsoft.com/office/spreadsheetml/2009/9/main" objectType="CheckBox" fmlaLink="$AD$335" lockText="1" noThreeD="1"/>
</file>

<file path=xl/ctrlProps/ctrlProp104.xml><?xml version="1.0" encoding="utf-8"?>
<formControlPr xmlns="http://schemas.microsoft.com/office/spreadsheetml/2009/9/main" objectType="CheckBox" fmlaLink="$AD$336" lockText="1" noThreeD="1"/>
</file>

<file path=xl/ctrlProps/ctrlProp105.xml><?xml version="1.0" encoding="utf-8"?>
<formControlPr xmlns="http://schemas.microsoft.com/office/spreadsheetml/2009/9/main" objectType="CheckBox" fmlaLink="$AD$337" lockText="1" noThreeD="1"/>
</file>

<file path=xl/ctrlProps/ctrlProp106.xml><?xml version="1.0" encoding="utf-8"?>
<formControlPr xmlns="http://schemas.microsoft.com/office/spreadsheetml/2009/9/main" objectType="CheckBox" fmlaLink="$AD$340" lockText="1" noThreeD="1"/>
</file>

<file path=xl/ctrlProps/ctrlProp107.xml><?xml version="1.0" encoding="utf-8"?>
<formControlPr xmlns="http://schemas.microsoft.com/office/spreadsheetml/2009/9/main" objectType="CheckBox" fmlaLink="$AD$341" lockText="1" noThreeD="1"/>
</file>

<file path=xl/ctrlProps/ctrlProp108.xml><?xml version="1.0" encoding="utf-8"?>
<formControlPr xmlns="http://schemas.microsoft.com/office/spreadsheetml/2009/9/main" objectType="CheckBox" fmlaLink="$AD$3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209</xdr:row>
          <xdr:rowOff>0</xdr:rowOff>
        </xdr:from>
        <xdr:to>
          <xdr:col>28</xdr:col>
          <xdr:colOff>209550</xdr:colOff>
          <xdr:row>209</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210</xdr:row>
          <xdr:rowOff>0</xdr:rowOff>
        </xdr:from>
        <xdr:to>
          <xdr:col>28</xdr:col>
          <xdr:colOff>209550</xdr:colOff>
          <xdr:row>211</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153</xdr:row>
          <xdr:rowOff>180975</xdr:rowOff>
        </xdr:from>
        <xdr:to>
          <xdr:col>28</xdr:col>
          <xdr:colOff>247650</xdr:colOff>
          <xdr:row>155</xdr:row>
          <xdr:rowOff>47625</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154</xdr:row>
          <xdr:rowOff>180975</xdr:rowOff>
        </xdr:from>
        <xdr:to>
          <xdr:col>42</xdr:col>
          <xdr:colOff>9525</xdr:colOff>
          <xdr:row>156</xdr:row>
          <xdr:rowOff>47625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171</xdr:row>
          <xdr:rowOff>904875</xdr:rowOff>
        </xdr:from>
        <xdr:to>
          <xdr:col>28</xdr:col>
          <xdr:colOff>247650</xdr:colOff>
          <xdr:row>173</xdr:row>
          <xdr:rowOff>38100</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171450</xdr:rowOff>
        </xdr:from>
        <xdr:to>
          <xdr:col>28</xdr:col>
          <xdr:colOff>247650</xdr:colOff>
          <xdr:row>174</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181</xdr:row>
          <xdr:rowOff>381000</xdr:rowOff>
        </xdr:from>
        <xdr:to>
          <xdr:col>28</xdr:col>
          <xdr:colOff>247650</xdr:colOff>
          <xdr:row>183</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171450</xdr:rowOff>
        </xdr:from>
        <xdr:to>
          <xdr:col>42</xdr:col>
          <xdr:colOff>9525</xdr:colOff>
          <xdr:row>184</xdr:row>
          <xdr:rowOff>28575</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191</xdr:row>
          <xdr:rowOff>371475</xdr:rowOff>
        </xdr:from>
        <xdr:to>
          <xdr:col>42</xdr:col>
          <xdr:colOff>9525</xdr:colOff>
          <xdr:row>193</xdr:row>
          <xdr:rowOff>28575</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192</xdr:row>
          <xdr:rowOff>171450</xdr:rowOff>
        </xdr:from>
        <xdr:to>
          <xdr:col>28</xdr:col>
          <xdr:colOff>247650</xdr:colOff>
          <xdr:row>194</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200</xdr:row>
          <xdr:rowOff>180975</xdr:rowOff>
        </xdr:from>
        <xdr:to>
          <xdr:col>28</xdr:col>
          <xdr:colOff>219075</xdr:colOff>
          <xdr:row>202</xdr:row>
          <xdr:rowOff>28575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201</xdr:row>
          <xdr:rowOff>171450</xdr:rowOff>
        </xdr:from>
        <xdr:to>
          <xdr:col>28</xdr:col>
          <xdr:colOff>247650</xdr:colOff>
          <xdr:row>203</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0</xdr:rowOff>
        </xdr:from>
        <xdr:to>
          <xdr:col>28</xdr:col>
          <xdr:colOff>247650</xdr:colOff>
          <xdr:row>62</xdr:row>
          <xdr:rowOff>38100</xdr:rowOff>
        </xdr:to>
        <xdr:sp macro="" textlink="">
          <xdr:nvSpPr>
            <xdr:cNvPr id="2486" name="Check Box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204</xdr:row>
          <xdr:rowOff>0</xdr:rowOff>
        </xdr:from>
        <xdr:to>
          <xdr:col>28</xdr:col>
          <xdr:colOff>209550</xdr:colOff>
          <xdr:row>204</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160</xdr:row>
          <xdr:rowOff>180975</xdr:rowOff>
        </xdr:from>
        <xdr:to>
          <xdr:col>28</xdr:col>
          <xdr:colOff>247650</xdr:colOff>
          <xdr:row>162</xdr:row>
          <xdr:rowOff>47625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161</xdr:row>
          <xdr:rowOff>180975</xdr:rowOff>
        </xdr:from>
        <xdr:to>
          <xdr:col>28</xdr:col>
          <xdr:colOff>247650</xdr:colOff>
          <xdr:row>163</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190500</xdr:rowOff>
        </xdr:from>
        <xdr:to>
          <xdr:col>28</xdr:col>
          <xdr:colOff>247650</xdr:colOff>
          <xdr:row>63</xdr:row>
          <xdr:rowOff>19050</xdr:rowOff>
        </xdr:to>
        <xdr:sp macro="" textlink="">
          <xdr:nvSpPr>
            <xdr:cNvPr id="2487" name="Check Box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xdr:row>
          <xdr:rowOff>171450</xdr:rowOff>
        </xdr:from>
        <xdr:to>
          <xdr:col>28</xdr:col>
          <xdr:colOff>238125</xdr:colOff>
          <xdr:row>69</xdr:row>
          <xdr:rowOff>38100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68</xdr:row>
          <xdr:rowOff>171450</xdr:rowOff>
        </xdr:from>
        <xdr:to>
          <xdr:col>28</xdr:col>
          <xdr:colOff>247650</xdr:colOff>
          <xdr:row>70</xdr:row>
          <xdr:rowOff>19050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0</xdr:rowOff>
        </xdr:from>
        <xdr:to>
          <xdr:col>28</xdr:col>
          <xdr:colOff>247650</xdr:colOff>
          <xdr:row>76</xdr:row>
          <xdr:rowOff>28575</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180975</xdr:rowOff>
        </xdr:from>
        <xdr:to>
          <xdr:col>28</xdr:col>
          <xdr:colOff>228600</xdr:colOff>
          <xdr:row>77</xdr:row>
          <xdr:rowOff>28575</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87</xdr:row>
          <xdr:rowOff>171450</xdr:rowOff>
        </xdr:from>
        <xdr:to>
          <xdr:col>28</xdr:col>
          <xdr:colOff>133350</xdr:colOff>
          <xdr:row>88</xdr:row>
          <xdr:rowOff>180975</xdr:rowOff>
        </xdr:to>
        <xdr:sp macro="" textlink="">
          <xdr:nvSpPr>
            <xdr:cNvPr id="2492" name="Check Box 1468"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88</xdr:row>
          <xdr:rowOff>161925</xdr:rowOff>
        </xdr:from>
        <xdr:to>
          <xdr:col>28</xdr:col>
          <xdr:colOff>247650</xdr:colOff>
          <xdr:row>90</xdr:row>
          <xdr:rowOff>38100</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95</xdr:row>
          <xdr:rowOff>447675</xdr:rowOff>
        </xdr:from>
        <xdr:to>
          <xdr:col>29</xdr:col>
          <xdr:colOff>0</xdr:colOff>
          <xdr:row>97</xdr:row>
          <xdr:rowOff>9525</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96</xdr:row>
          <xdr:rowOff>180975</xdr:rowOff>
        </xdr:from>
        <xdr:to>
          <xdr:col>28</xdr:col>
          <xdr:colOff>247650</xdr:colOff>
          <xdr:row>98</xdr:row>
          <xdr:rowOff>28575</xdr:rowOff>
        </xdr:to>
        <xdr:sp macro="" textlink="">
          <xdr:nvSpPr>
            <xdr:cNvPr id="2495" name="Check Box 1471"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103</xdr:row>
          <xdr:rowOff>809625</xdr:rowOff>
        </xdr:from>
        <xdr:to>
          <xdr:col>28</xdr:col>
          <xdr:colOff>247650</xdr:colOff>
          <xdr:row>105</xdr:row>
          <xdr:rowOff>9525</xdr:rowOff>
        </xdr:to>
        <xdr:sp macro="" textlink="">
          <xdr:nvSpPr>
            <xdr:cNvPr id="2496" name="Check Box 1472"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107</xdr:row>
          <xdr:rowOff>47625</xdr:rowOff>
        </xdr:from>
        <xdr:to>
          <xdr:col>28</xdr:col>
          <xdr:colOff>228600</xdr:colOff>
          <xdr:row>107</xdr:row>
          <xdr:rowOff>295275</xdr:rowOff>
        </xdr:to>
        <xdr:sp macro="" textlink="">
          <xdr:nvSpPr>
            <xdr:cNvPr id="2497" name="Check Box 1473"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108</xdr:row>
          <xdr:rowOff>66675</xdr:rowOff>
        </xdr:from>
        <xdr:to>
          <xdr:col>28</xdr:col>
          <xdr:colOff>228600</xdr:colOff>
          <xdr:row>108</xdr:row>
          <xdr:rowOff>333375</xdr:rowOff>
        </xdr:to>
        <xdr:sp macro="" textlink="">
          <xdr:nvSpPr>
            <xdr:cNvPr id="2498" name="Check Box 1474"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112</xdr:row>
          <xdr:rowOff>171450</xdr:rowOff>
        </xdr:from>
        <xdr:to>
          <xdr:col>28</xdr:col>
          <xdr:colOff>247650</xdr:colOff>
          <xdr:row>114</xdr:row>
          <xdr:rowOff>9525</xdr:rowOff>
        </xdr:to>
        <xdr:sp macro="" textlink="">
          <xdr:nvSpPr>
            <xdr:cNvPr id="2499" name="Check Box 1475"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381000</xdr:rowOff>
        </xdr:from>
        <xdr:to>
          <xdr:col>28</xdr:col>
          <xdr:colOff>247650</xdr:colOff>
          <xdr:row>125</xdr:row>
          <xdr:rowOff>19050</xdr:rowOff>
        </xdr:to>
        <xdr:sp macro="" textlink="">
          <xdr:nvSpPr>
            <xdr:cNvPr id="2500" name="Check Box 1476"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124</xdr:row>
          <xdr:rowOff>180975</xdr:rowOff>
        </xdr:from>
        <xdr:to>
          <xdr:col>28</xdr:col>
          <xdr:colOff>247650</xdr:colOff>
          <xdr:row>126</xdr:row>
          <xdr:rowOff>19050</xdr:rowOff>
        </xdr:to>
        <xdr:sp macro="" textlink="">
          <xdr:nvSpPr>
            <xdr:cNvPr id="2501" name="Check Box 1477"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131</xdr:row>
          <xdr:rowOff>171450</xdr:rowOff>
        </xdr:from>
        <xdr:to>
          <xdr:col>28</xdr:col>
          <xdr:colOff>228600</xdr:colOff>
          <xdr:row>133</xdr:row>
          <xdr:rowOff>28575</xdr:rowOff>
        </xdr:to>
        <xdr:sp macro="" textlink="">
          <xdr:nvSpPr>
            <xdr:cNvPr id="2502" name="Check Box 1478"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132</xdr:row>
          <xdr:rowOff>171450</xdr:rowOff>
        </xdr:from>
        <xdr:to>
          <xdr:col>28</xdr:col>
          <xdr:colOff>247650</xdr:colOff>
          <xdr:row>134</xdr:row>
          <xdr:rowOff>38100</xdr:rowOff>
        </xdr:to>
        <xdr:sp macro="" textlink="">
          <xdr:nvSpPr>
            <xdr:cNvPr id="2503" name="Check Box 1479"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138</xdr:row>
          <xdr:rowOff>171450</xdr:rowOff>
        </xdr:from>
        <xdr:to>
          <xdr:col>28</xdr:col>
          <xdr:colOff>247650</xdr:colOff>
          <xdr:row>140</xdr:row>
          <xdr:rowOff>28575</xdr:rowOff>
        </xdr:to>
        <xdr:sp macro="" textlink="">
          <xdr:nvSpPr>
            <xdr:cNvPr id="2504" name="Check Box 1480"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139</xdr:row>
          <xdr:rowOff>171450</xdr:rowOff>
        </xdr:from>
        <xdr:to>
          <xdr:col>28</xdr:col>
          <xdr:colOff>228600</xdr:colOff>
          <xdr:row>141</xdr:row>
          <xdr:rowOff>38100</xdr:rowOff>
        </xdr:to>
        <xdr:sp macro="" textlink="">
          <xdr:nvSpPr>
            <xdr:cNvPr id="2505" name="Check Box 1481"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397</xdr:row>
          <xdr:rowOff>180975</xdr:rowOff>
        </xdr:from>
        <xdr:to>
          <xdr:col>42</xdr:col>
          <xdr:colOff>28575</xdr:colOff>
          <xdr:row>399</xdr:row>
          <xdr:rowOff>9525</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361</xdr:row>
          <xdr:rowOff>161925</xdr:rowOff>
        </xdr:from>
        <xdr:to>
          <xdr:col>28</xdr:col>
          <xdr:colOff>219075</xdr:colOff>
          <xdr:row>363</xdr:row>
          <xdr:rowOff>38100</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390</xdr:row>
          <xdr:rowOff>200025</xdr:rowOff>
        </xdr:from>
        <xdr:to>
          <xdr:col>28</xdr:col>
          <xdr:colOff>247650</xdr:colOff>
          <xdr:row>393</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104</xdr:row>
          <xdr:rowOff>180975</xdr:rowOff>
        </xdr:from>
        <xdr:to>
          <xdr:col>28</xdr:col>
          <xdr:colOff>247650</xdr:colOff>
          <xdr:row>106</xdr:row>
          <xdr:rowOff>9525</xdr:rowOff>
        </xdr:to>
        <xdr:sp macro="" textlink="">
          <xdr:nvSpPr>
            <xdr:cNvPr id="2596" name="Check Box 1572"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113</xdr:row>
          <xdr:rowOff>171450</xdr:rowOff>
        </xdr:from>
        <xdr:to>
          <xdr:col>28</xdr:col>
          <xdr:colOff>247650</xdr:colOff>
          <xdr:row>115</xdr:row>
          <xdr:rowOff>9525</xdr:rowOff>
        </xdr:to>
        <xdr:sp macro="" textlink="">
          <xdr:nvSpPr>
            <xdr:cNvPr id="2598" name="Check Box 1574"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9525</xdr:rowOff>
        </xdr:from>
        <xdr:to>
          <xdr:col>29</xdr:col>
          <xdr:colOff>0</xdr:colOff>
          <xdr:row>39</xdr:row>
          <xdr:rowOff>200025</xdr:rowOff>
        </xdr:to>
        <xdr:sp macro="" textlink="">
          <xdr:nvSpPr>
            <xdr:cNvPr id="2599" name="Option Button 1575"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9525</xdr:rowOff>
        </xdr:from>
        <xdr:to>
          <xdr:col>29</xdr:col>
          <xdr:colOff>0</xdr:colOff>
          <xdr:row>40</xdr:row>
          <xdr:rowOff>200025</xdr:rowOff>
        </xdr:to>
        <xdr:sp macro="" textlink="">
          <xdr:nvSpPr>
            <xdr:cNvPr id="2600" name="Option Button 1576"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226</xdr:row>
          <xdr:rowOff>352425</xdr:rowOff>
        </xdr:from>
        <xdr:to>
          <xdr:col>42</xdr:col>
          <xdr:colOff>9525</xdr:colOff>
          <xdr:row>228</xdr:row>
          <xdr:rowOff>28575</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227</xdr:row>
          <xdr:rowOff>171450</xdr:rowOff>
        </xdr:from>
        <xdr:to>
          <xdr:col>42</xdr:col>
          <xdr:colOff>9525</xdr:colOff>
          <xdr:row>229</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638175</xdr:rowOff>
        </xdr:from>
        <xdr:to>
          <xdr:col>42</xdr:col>
          <xdr:colOff>9525</xdr:colOff>
          <xdr:row>239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0</xdr:rowOff>
        </xdr:from>
        <xdr:to>
          <xdr:col>28</xdr:col>
          <xdr:colOff>257175</xdr:colOff>
          <xdr:row>240</xdr:row>
          <xdr:rowOff>28575</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249</xdr:row>
          <xdr:rowOff>0</xdr:rowOff>
        </xdr:from>
        <xdr:to>
          <xdr:col>42</xdr:col>
          <xdr:colOff>19050</xdr:colOff>
          <xdr:row>250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249</xdr:row>
          <xdr:rowOff>219075</xdr:rowOff>
        </xdr:from>
        <xdr:to>
          <xdr:col>42</xdr:col>
          <xdr:colOff>9525</xdr:colOff>
          <xdr:row>251</xdr:row>
          <xdr:rowOff>0</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0</xdr:rowOff>
        </xdr:from>
        <xdr:to>
          <xdr:col>28</xdr:col>
          <xdr:colOff>247650</xdr:colOff>
          <xdr:row>258</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180975</xdr:rowOff>
        </xdr:from>
        <xdr:to>
          <xdr:col>42</xdr:col>
          <xdr:colOff>28575</xdr:colOff>
          <xdr:row>257</xdr:row>
          <xdr:rowOff>19050</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161925</xdr:rowOff>
        </xdr:from>
        <xdr:to>
          <xdr:col>42</xdr:col>
          <xdr:colOff>9525</xdr:colOff>
          <xdr:row>258</xdr:row>
          <xdr:rowOff>28575</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262</xdr:row>
          <xdr:rowOff>619125</xdr:rowOff>
        </xdr:from>
        <xdr:to>
          <xdr:col>28</xdr:col>
          <xdr:colOff>247650</xdr:colOff>
          <xdr:row>265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262</xdr:row>
          <xdr:rowOff>590550</xdr:rowOff>
        </xdr:from>
        <xdr:to>
          <xdr:col>29</xdr:col>
          <xdr:colOff>0</xdr:colOff>
          <xdr:row>264</xdr:row>
          <xdr:rowOff>38100</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171450</xdr:rowOff>
        </xdr:from>
        <xdr:to>
          <xdr:col>42</xdr:col>
          <xdr:colOff>9525</xdr:colOff>
          <xdr:row>265</xdr:row>
          <xdr:rowOff>19050</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269</xdr:row>
          <xdr:rowOff>771525</xdr:rowOff>
        </xdr:from>
        <xdr:to>
          <xdr:col>28</xdr:col>
          <xdr:colOff>247650</xdr:colOff>
          <xdr:row>272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269</xdr:row>
          <xdr:rowOff>771525</xdr:rowOff>
        </xdr:from>
        <xdr:to>
          <xdr:col>42</xdr:col>
          <xdr:colOff>9525</xdr:colOff>
          <xdr:row>271</xdr:row>
          <xdr:rowOff>19050</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270</xdr:row>
          <xdr:rowOff>209550</xdr:rowOff>
        </xdr:from>
        <xdr:to>
          <xdr:col>42</xdr:col>
          <xdr:colOff>9525</xdr:colOff>
          <xdr:row>272</xdr:row>
          <xdr:rowOff>28575</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280</xdr:row>
          <xdr:rowOff>0</xdr:rowOff>
        </xdr:from>
        <xdr:to>
          <xdr:col>28</xdr:col>
          <xdr:colOff>247650</xdr:colOff>
          <xdr:row>282</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279</xdr:row>
          <xdr:rowOff>533400</xdr:rowOff>
        </xdr:from>
        <xdr:to>
          <xdr:col>42</xdr:col>
          <xdr:colOff>9525</xdr:colOff>
          <xdr:row>281</xdr:row>
          <xdr:rowOff>19050</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280</xdr:row>
          <xdr:rowOff>190500</xdr:rowOff>
        </xdr:from>
        <xdr:to>
          <xdr:col>42</xdr:col>
          <xdr:colOff>9525</xdr:colOff>
          <xdr:row>282</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287</xdr:row>
          <xdr:rowOff>0</xdr:rowOff>
        </xdr:from>
        <xdr:to>
          <xdr:col>28</xdr:col>
          <xdr:colOff>247650</xdr:colOff>
          <xdr:row>289</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286</xdr:row>
          <xdr:rowOff>333375</xdr:rowOff>
        </xdr:from>
        <xdr:to>
          <xdr:col>42</xdr:col>
          <xdr:colOff>19050</xdr:colOff>
          <xdr:row>288</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287</xdr:row>
          <xdr:rowOff>161925</xdr:rowOff>
        </xdr:from>
        <xdr:to>
          <xdr:col>42</xdr:col>
          <xdr:colOff>19050</xdr:colOff>
          <xdr:row>289</xdr:row>
          <xdr:rowOff>19050</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294</xdr:row>
          <xdr:rowOff>0</xdr:rowOff>
        </xdr:from>
        <xdr:to>
          <xdr:col>28</xdr:col>
          <xdr:colOff>247650</xdr:colOff>
          <xdr:row>296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293</xdr:row>
          <xdr:rowOff>581025</xdr:rowOff>
        </xdr:from>
        <xdr:to>
          <xdr:col>42</xdr:col>
          <xdr:colOff>19050</xdr:colOff>
          <xdr:row>295</xdr:row>
          <xdr:rowOff>28575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294</xdr:row>
          <xdr:rowOff>180975</xdr:rowOff>
        </xdr:from>
        <xdr:to>
          <xdr:col>42</xdr:col>
          <xdr:colOff>19050</xdr:colOff>
          <xdr:row>296</xdr:row>
          <xdr:rowOff>28575</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300</xdr:row>
          <xdr:rowOff>476250</xdr:rowOff>
        </xdr:from>
        <xdr:to>
          <xdr:col>28</xdr:col>
          <xdr:colOff>247650</xdr:colOff>
          <xdr:row>303</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300</xdr:row>
          <xdr:rowOff>447675</xdr:rowOff>
        </xdr:from>
        <xdr:to>
          <xdr:col>42</xdr:col>
          <xdr:colOff>19050</xdr:colOff>
          <xdr:row>302</xdr:row>
          <xdr:rowOff>28575</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301</xdr:row>
          <xdr:rowOff>171450</xdr:rowOff>
        </xdr:from>
        <xdr:to>
          <xdr:col>42</xdr:col>
          <xdr:colOff>19050</xdr:colOff>
          <xdr:row>303</xdr:row>
          <xdr:rowOff>9525</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308</xdr:row>
          <xdr:rowOff>0</xdr:rowOff>
        </xdr:from>
        <xdr:to>
          <xdr:col>28</xdr:col>
          <xdr:colOff>247650</xdr:colOff>
          <xdr:row>310</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307</xdr:row>
          <xdr:rowOff>314325</xdr:rowOff>
        </xdr:from>
        <xdr:to>
          <xdr:col>42</xdr:col>
          <xdr:colOff>9525</xdr:colOff>
          <xdr:row>309</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308</xdr:row>
          <xdr:rowOff>180975</xdr:rowOff>
        </xdr:from>
        <xdr:to>
          <xdr:col>42</xdr:col>
          <xdr:colOff>19050</xdr:colOff>
          <xdr:row>310</xdr:row>
          <xdr:rowOff>9525</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0</xdr:rowOff>
        </xdr:from>
        <xdr:to>
          <xdr:col>28</xdr:col>
          <xdr:colOff>247650</xdr:colOff>
          <xdr:row>317</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314</xdr:row>
          <xdr:rowOff>219075</xdr:rowOff>
        </xdr:from>
        <xdr:to>
          <xdr:col>42</xdr:col>
          <xdr:colOff>9525</xdr:colOff>
          <xdr:row>316</xdr:row>
          <xdr:rowOff>28575</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315</xdr:row>
          <xdr:rowOff>180975</xdr:rowOff>
        </xdr:from>
        <xdr:to>
          <xdr:col>42</xdr:col>
          <xdr:colOff>28575</xdr:colOff>
          <xdr:row>317</xdr:row>
          <xdr:rowOff>28575</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350</xdr:row>
          <xdr:rowOff>676275</xdr:rowOff>
        </xdr:from>
        <xdr:to>
          <xdr:col>42</xdr:col>
          <xdr:colOff>19050</xdr:colOff>
          <xdr:row>352</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351</xdr:row>
          <xdr:rowOff>200025</xdr:rowOff>
        </xdr:from>
        <xdr:to>
          <xdr:col>42</xdr:col>
          <xdr:colOff>19050</xdr:colOff>
          <xdr:row>353</xdr:row>
          <xdr:rowOff>0</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360</xdr:row>
          <xdr:rowOff>600075</xdr:rowOff>
        </xdr:from>
        <xdr:to>
          <xdr:col>29</xdr:col>
          <xdr:colOff>0</xdr:colOff>
          <xdr:row>362</xdr:row>
          <xdr:rowOff>28575</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375</xdr:row>
          <xdr:rowOff>180975</xdr:rowOff>
        </xdr:from>
        <xdr:to>
          <xdr:col>42</xdr:col>
          <xdr:colOff>28575</xdr:colOff>
          <xdr:row>377</xdr:row>
          <xdr:rowOff>28575</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361</xdr:row>
          <xdr:rowOff>0</xdr:rowOff>
        </xdr:from>
        <xdr:to>
          <xdr:col>28</xdr:col>
          <xdr:colOff>247650</xdr:colOff>
          <xdr:row>363</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374</xdr:row>
          <xdr:rowOff>171450</xdr:rowOff>
        </xdr:from>
        <xdr:to>
          <xdr:col>42</xdr:col>
          <xdr:colOff>19050</xdr:colOff>
          <xdr:row>376</xdr:row>
          <xdr:rowOff>9525</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369</xdr:row>
          <xdr:rowOff>0</xdr:rowOff>
        </xdr:from>
        <xdr:to>
          <xdr:col>42</xdr:col>
          <xdr:colOff>19050</xdr:colOff>
          <xdr:row>370</xdr:row>
          <xdr:rowOff>9525</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0</xdr:rowOff>
        </xdr:from>
        <xdr:to>
          <xdr:col>29</xdr:col>
          <xdr:colOff>0</xdr:colOff>
          <xdr:row>370</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367</xdr:row>
          <xdr:rowOff>171450</xdr:rowOff>
        </xdr:from>
        <xdr:to>
          <xdr:col>42</xdr:col>
          <xdr:colOff>9525</xdr:colOff>
          <xdr:row>369</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383</xdr:row>
          <xdr:rowOff>180975</xdr:rowOff>
        </xdr:from>
        <xdr:to>
          <xdr:col>28</xdr:col>
          <xdr:colOff>257175</xdr:colOff>
          <xdr:row>385</xdr:row>
          <xdr:rowOff>38100</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384</xdr:row>
          <xdr:rowOff>190500</xdr:rowOff>
        </xdr:from>
        <xdr:to>
          <xdr:col>28</xdr:col>
          <xdr:colOff>238125</xdr:colOff>
          <xdr:row>386</xdr:row>
          <xdr:rowOff>38100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390</xdr:row>
          <xdr:rowOff>161925</xdr:rowOff>
        </xdr:from>
        <xdr:to>
          <xdr:col>42</xdr:col>
          <xdr:colOff>9525</xdr:colOff>
          <xdr:row>392</xdr:row>
          <xdr:rowOff>19050</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398</xdr:row>
          <xdr:rowOff>171450</xdr:rowOff>
        </xdr:from>
        <xdr:to>
          <xdr:col>29</xdr:col>
          <xdr:colOff>0</xdr:colOff>
          <xdr:row>400</xdr:row>
          <xdr:rowOff>28575</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0</xdr:rowOff>
        </xdr:from>
        <xdr:to>
          <xdr:col>28</xdr:col>
          <xdr:colOff>247650</xdr:colOff>
          <xdr:row>400</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391</xdr:row>
          <xdr:rowOff>171450</xdr:rowOff>
        </xdr:from>
        <xdr:to>
          <xdr:col>42</xdr:col>
          <xdr:colOff>9525</xdr:colOff>
          <xdr:row>393</xdr:row>
          <xdr:rowOff>28575</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404</xdr:row>
          <xdr:rowOff>390525</xdr:rowOff>
        </xdr:from>
        <xdr:to>
          <xdr:col>28</xdr:col>
          <xdr:colOff>247650</xdr:colOff>
          <xdr:row>406</xdr:row>
          <xdr:rowOff>28575</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405</xdr:row>
          <xdr:rowOff>0</xdr:rowOff>
        </xdr:from>
        <xdr:to>
          <xdr:col>28</xdr:col>
          <xdr:colOff>247650</xdr:colOff>
          <xdr:row>407</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405</xdr:row>
          <xdr:rowOff>171450</xdr:rowOff>
        </xdr:from>
        <xdr:to>
          <xdr:col>28</xdr:col>
          <xdr:colOff>247650</xdr:colOff>
          <xdr:row>407</xdr:row>
          <xdr:rowOff>28575</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323</xdr:row>
          <xdr:rowOff>180975</xdr:rowOff>
        </xdr:from>
        <xdr:to>
          <xdr:col>29</xdr:col>
          <xdr:colOff>0</xdr:colOff>
          <xdr:row>325</xdr:row>
          <xdr:rowOff>38100</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324</xdr:row>
          <xdr:rowOff>180975</xdr:rowOff>
        </xdr:from>
        <xdr:to>
          <xdr:col>29</xdr:col>
          <xdr:colOff>0</xdr:colOff>
          <xdr:row>326</xdr:row>
          <xdr:rowOff>38100</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325</xdr:row>
          <xdr:rowOff>180975</xdr:rowOff>
        </xdr:from>
        <xdr:to>
          <xdr:col>29</xdr:col>
          <xdr:colOff>0</xdr:colOff>
          <xdr:row>327</xdr:row>
          <xdr:rowOff>28575</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322</xdr:row>
          <xdr:rowOff>180975</xdr:rowOff>
        </xdr:from>
        <xdr:to>
          <xdr:col>29</xdr:col>
          <xdr:colOff>0</xdr:colOff>
          <xdr:row>324</xdr:row>
          <xdr:rowOff>38100</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326</xdr:row>
          <xdr:rowOff>180975</xdr:rowOff>
        </xdr:from>
        <xdr:to>
          <xdr:col>29</xdr:col>
          <xdr:colOff>0</xdr:colOff>
          <xdr:row>328</xdr:row>
          <xdr:rowOff>38100</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327</xdr:row>
          <xdr:rowOff>180975</xdr:rowOff>
        </xdr:from>
        <xdr:to>
          <xdr:col>29</xdr:col>
          <xdr:colOff>0</xdr:colOff>
          <xdr:row>329</xdr:row>
          <xdr:rowOff>38100</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330</xdr:row>
          <xdr:rowOff>238125</xdr:rowOff>
        </xdr:from>
        <xdr:to>
          <xdr:col>29</xdr:col>
          <xdr:colOff>0</xdr:colOff>
          <xdr:row>332</xdr:row>
          <xdr:rowOff>47625</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331</xdr:row>
          <xdr:rowOff>171450</xdr:rowOff>
        </xdr:from>
        <xdr:to>
          <xdr:col>29</xdr:col>
          <xdr:colOff>0</xdr:colOff>
          <xdr:row>333</xdr:row>
          <xdr:rowOff>28575</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332</xdr:row>
          <xdr:rowOff>171450</xdr:rowOff>
        </xdr:from>
        <xdr:to>
          <xdr:col>29</xdr:col>
          <xdr:colOff>0</xdr:colOff>
          <xdr:row>334</xdr:row>
          <xdr:rowOff>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333</xdr:row>
          <xdr:rowOff>209550</xdr:rowOff>
        </xdr:from>
        <xdr:to>
          <xdr:col>29</xdr:col>
          <xdr:colOff>0</xdr:colOff>
          <xdr:row>335</xdr:row>
          <xdr:rowOff>28575</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334</xdr:row>
          <xdr:rowOff>171450</xdr:rowOff>
        </xdr:from>
        <xdr:to>
          <xdr:col>29</xdr:col>
          <xdr:colOff>0</xdr:colOff>
          <xdr:row>336</xdr:row>
          <xdr:rowOff>28575</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335</xdr:row>
          <xdr:rowOff>171450</xdr:rowOff>
        </xdr:from>
        <xdr:to>
          <xdr:col>29</xdr:col>
          <xdr:colOff>0</xdr:colOff>
          <xdr:row>337</xdr:row>
          <xdr:rowOff>28575</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338</xdr:row>
          <xdr:rowOff>171450</xdr:rowOff>
        </xdr:from>
        <xdr:to>
          <xdr:col>29</xdr:col>
          <xdr:colOff>0</xdr:colOff>
          <xdr:row>340</xdr:row>
          <xdr:rowOff>28575</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339</xdr:row>
          <xdr:rowOff>171450</xdr:rowOff>
        </xdr:from>
        <xdr:to>
          <xdr:col>29</xdr:col>
          <xdr:colOff>0</xdr:colOff>
          <xdr:row>341</xdr:row>
          <xdr:rowOff>47625</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340</xdr:row>
          <xdr:rowOff>161925</xdr:rowOff>
        </xdr:from>
        <xdr:to>
          <xdr:col>29</xdr:col>
          <xdr:colOff>0</xdr:colOff>
          <xdr:row>342</xdr:row>
          <xdr:rowOff>28575</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22</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P451"/>
  <sheetViews>
    <sheetView showGridLines="0" tabSelected="1" topLeftCell="A6" zoomScaleNormal="100" zoomScaleSheetLayoutView="100" workbookViewId="0">
      <selection activeCell="A10" sqref="A10:AC10"/>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6" width="3.125" style="1" customWidth="1"/>
    <col min="27" max="27" width="2" style="1" customWidth="1"/>
    <col min="28" max="28" width="3.5" style="1" customWidth="1"/>
    <col min="29" max="29" width="3.375" style="2" customWidth="1"/>
    <col min="30" max="30" width="10.75" style="38" hidden="1" customWidth="1"/>
    <col min="31" max="31" width="35.125" style="1" hidden="1" customWidth="1"/>
    <col min="32" max="32" width="10.75" style="38" hidden="1" customWidth="1"/>
    <col min="33" max="33" width="10.75" style="1" hidden="1" customWidth="1"/>
    <col min="34" max="34" width="83.75" style="1" hidden="1" customWidth="1"/>
    <col min="35" max="36" width="10.75" style="1" hidden="1" customWidth="1"/>
    <col min="37" max="37" width="45.875" style="1" hidden="1" customWidth="1"/>
    <col min="38" max="38" width="70.625" style="100" hidden="1" customWidth="1"/>
    <col min="39" max="42" width="10.75" style="1" hidden="1" customWidth="1"/>
    <col min="43" max="44" width="10.75" style="1" customWidth="1"/>
    <col min="45" max="16384" width="10.75" style="1"/>
  </cols>
  <sheetData>
    <row r="1" spans="1:38" ht="23.25" hidden="1" x14ac:dyDescent="0.35">
      <c r="A1" s="59"/>
      <c r="AC1" s="60"/>
    </row>
    <row r="2" spans="1:38" hidden="1" x14ac:dyDescent="0.2">
      <c r="AD2" s="44"/>
    </row>
    <row r="3" spans="1:38" hidden="1" x14ac:dyDescent="0.2">
      <c r="AD3" s="45"/>
    </row>
    <row r="4" spans="1:38" hidden="1" x14ac:dyDescent="0.2">
      <c r="AD4" s="45"/>
    </row>
    <row r="5" spans="1:38" hidden="1" x14ac:dyDescent="0.2">
      <c r="AD5" s="45"/>
    </row>
    <row r="6" spans="1:38" x14ac:dyDescent="0.2">
      <c r="AD6" s="45"/>
    </row>
    <row r="7" spans="1:38" ht="20.100000000000001" customHeight="1" x14ac:dyDescent="0.2">
      <c r="A7" s="284" t="s">
        <v>216</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45"/>
    </row>
    <row r="8" spans="1:38" ht="15.75" x14ac:dyDescent="0.2">
      <c r="A8" s="284" t="s">
        <v>17</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row>
    <row r="9" spans="1:38" ht="30" x14ac:dyDescent="0.2">
      <c r="A9" s="156"/>
      <c r="B9" s="156"/>
      <c r="C9" s="156"/>
      <c r="D9" s="156"/>
      <c r="E9" s="156"/>
      <c r="F9" s="156"/>
      <c r="G9" s="303"/>
      <c r="H9" s="303"/>
      <c r="I9" s="303"/>
      <c r="J9" s="303"/>
      <c r="K9" s="303"/>
      <c r="L9" s="303"/>
      <c r="M9" s="303"/>
      <c r="N9" s="303"/>
      <c r="O9" s="303"/>
      <c r="P9" s="303"/>
      <c r="Q9" s="303"/>
      <c r="R9" s="303"/>
      <c r="S9" s="303"/>
      <c r="T9" s="303"/>
      <c r="U9" s="303"/>
      <c r="V9" s="303"/>
      <c r="W9" s="156"/>
      <c r="X9" s="156"/>
      <c r="Y9" s="156"/>
      <c r="Z9" s="156"/>
      <c r="AA9" s="156"/>
      <c r="AB9" s="156"/>
      <c r="AC9" s="157" t="s">
        <v>220</v>
      </c>
    </row>
    <row r="10" spans="1:38" s="69" customFormat="1" ht="81.95" customHeight="1" x14ac:dyDescent="0.25">
      <c r="A10" s="293" t="s">
        <v>221</v>
      </c>
      <c r="B10" s="293"/>
      <c r="C10" s="293"/>
      <c r="D10" s="293"/>
      <c r="E10" s="293"/>
      <c r="F10" s="293"/>
      <c r="G10" s="293"/>
      <c r="H10" s="293"/>
      <c r="I10" s="293"/>
      <c r="J10" s="293"/>
      <c r="K10" s="293"/>
      <c r="L10" s="293"/>
      <c r="M10" s="293"/>
      <c r="N10" s="293"/>
      <c r="O10" s="293"/>
      <c r="P10" s="293"/>
      <c r="Q10" s="294"/>
      <c r="R10" s="294"/>
      <c r="S10" s="294"/>
      <c r="T10" s="294"/>
      <c r="U10" s="294"/>
      <c r="V10" s="294"/>
      <c r="W10" s="294"/>
      <c r="X10" s="294"/>
      <c r="Y10" s="294"/>
      <c r="Z10" s="294"/>
      <c r="AA10" s="294"/>
      <c r="AB10" s="294"/>
      <c r="AC10" s="294"/>
      <c r="AD10" s="68"/>
      <c r="AF10" s="68"/>
      <c r="AL10" s="101"/>
    </row>
    <row r="11" spans="1:38" ht="45.75" customHeight="1" x14ac:dyDescent="0.2">
      <c r="A11" s="295" t="s">
        <v>73</v>
      </c>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J11" s="3"/>
      <c r="AK11" s="70"/>
    </row>
    <row r="12" spans="1:38" s="3" customFormat="1" ht="125.25" customHeight="1" x14ac:dyDescent="0.2">
      <c r="A12" s="299" t="s">
        <v>0</v>
      </c>
      <c r="B12" s="300"/>
      <c r="C12" s="300"/>
      <c r="D12" s="240" t="s">
        <v>83</v>
      </c>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1"/>
      <c r="AD12" s="39"/>
      <c r="AF12" s="39"/>
      <c r="AK12" s="71"/>
      <c r="AL12" s="100"/>
    </row>
    <row r="13" spans="1:38" s="3" customFormat="1" ht="248.25" customHeight="1" x14ac:dyDescent="0.2">
      <c r="A13" s="301"/>
      <c r="B13" s="302"/>
      <c r="C13" s="302"/>
      <c r="D13" s="242" t="s">
        <v>229</v>
      </c>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3"/>
      <c r="AD13" s="39"/>
      <c r="AF13" s="39"/>
      <c r="AK13" s="72"/>
      <c r="AL13" s="100"/>
    </row>
    <row r="14" spans="1:38" ht="47.25" customHeight="1" x14ac:dyDescent="0.2">
      <c r="A14" s="296" t="s">
        <v>41</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row>
    <row r="15" spans="1:38" s="4" customFormat="1" x14ac:dyDescent="0.2">
      <c r="A15" s="254"/>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6"/>
      <c r="AD15" s="40"/>
      <c r="AF15" s="40"/>
      <c r="AL15" s="88"/>
    </row>
    <row r="16" spans="1:38" s="4" customFormat="1" ht="31.5" customHeight="1" x14ac:dyDescent="0.2">
      <c r="A16" s="285" t="s">
        <v>9</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40"/>
      <c r="AF16" s="40"/>
      <c r="AL16" s="88"/>
    </row>
    <row r="17" spans="1:38" s="4" customFormat="1" x14ac:dyDescent="0.2">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6"/>
      <c r="AD17" s="40"/>
      <c r="AF17" s="40"/>
      <c r="AL17" s="88"/>
    </row>
    <row r="18" spans="1:38" s="4" customFormat="1" x14ac:dyDescent="0.2">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L18" s="88"/>
    </row>
    <row r="19" spans="1:38" ht="47.25" customHeight="1" x14ac:dyDescent="0.2">
      <c r="A19" s="286" t="s">
        <v>38</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row>
    <row r="20" spans="1:38" ht="31.5" customHeight="1" x14ac:dyDescent="0.2">
      <c r="A20" s="174"/>
      <c r="B20" s="175"/>
      <c r="C20" s="175"/>
      <c r="D20" s="175"/>
      <c r="E20" s="175"/>
      <c r="F20" s="175"/>
      <c r="G20" s="175"/>
      <c r="H20" s="176"/>
      <c r="I20" s="5"/>
      <c r="J20" s="174"/>
      <c r="K20" s="175"/>
      <c r="L20" s="175"/>
      <c r="M20" s="175"/>
      <c r="N20" s="175"/>
      <c r="O20" s="175"/>
      <c r="P20" s="175"/>
      <c r="Q20" s="175"/>
      <c r="R20" s="176"/>
      <c r="S20" s="6"/>
      <c r="T20" s="288"/>
      <c r="U20" s="289"/>
      <c r="V20" s="289"/>
      <c r="W20" s="289"/>
      <c r="X20" s="289"/>
      <c r="Y20" s="289"/>
      <c r="Z20" s="289"/>
      <c r="AA20" s="289"/>
      <c r="AB20" s="289"/>
      <c r="AC20" s="290"/>
    </row>
    <row r="21" spans="1:38" ht="15.75" customHeight="1" x14ac:dyDescent="0.2">
      <c r="A21" s="297" t="s">
        <v>39</v>
      </c>
      <c r="B21" s="298"/>
      <c r="C21" s="298"/>
      <c r="D21" s="298"/>
      <c r="E21" s="298"/>
      <c r="F21" s="298"/>
      <c r="G21" s="298"/>
      <c r="H21" s="298"/>
      <c r="I21" s="7"/>
      <c r="J21" s="30" t="s">
        <v>1</v>
      </c>
      <c r="K21" s="30"/>
      <c r="L21" s="30"/>
      <c r="M21" s="30"/>
      <c r="N21" s="30"/>
      <c r="O21" s="30"/>
      <c r="P21" s="30"/>
      <c r="Q21" s="31"/>
      <c r="R21" s="28"/>
      <c r="S21" s="28"/>
      <c r="T21" s="28" t="s">
        <v>2</v>
      </c>
    </row>
    <row r="22" spans="1:38" ht="36.6" customHeight="1" x14ac:dyDescent="0.2"/>
    <row r="23" spans="1:38" ht="18" customHeight="1" x14ac:dyDescent="0.2">
      <c r="A23" s="287" t="s">
        <v>128</v>
      </c>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row>
    <row r="24" spans="1:38" ht="15.75" customHeight="1" x14ac:dyDescent="0.2"/>
    <row r="25" spans="1:38" ht="147.94999999999999" customHeight="1" x14ac:dyDescent="0.2">
      <c r="A25" s="275" t="s">
        <v>0</v>
      </c>
      <c r="B25" s="276"/>
      <c r="C25" s="276"/>
      <c r="D25" s="244" t="s">
        <v>194</v>
      </c>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5"/>
      <c r="AK25" s="70"/>
    </row>
    <row r="26" spans="1:38" ht="15.75" customHeight="1" x14ac:dyDescent="0.2">
      <c r="AK26" s="11"/>
    </row>
    <row r="27" spans="1:38" ht="13.5" customHeight="1" x14ac:dyDescent="0.2">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E27" s="444"/>
      <c r="AK27" s="11"/>
    </row>
    <row r="28" spans="1:38" ht="41.25" customHeight="1" x14ac:dyDescent="0.2">
      <c r="A28" s="164"/>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278" t="s">
        <v>40</v>
      </c>
      <c r="Z28" s="278"/>
      <c r="AA28" s="278"/>
      <c r="AB28" s="278"/>
      <c r="AC28" s="278"/>
      <c r="AE28" s="444"/>
      <c r="AK28" s="212"/>
    </row>
    <row r="29" spans="1:38" ht="96" customHeight="1" x14ac:dyDescent="0.2">
      <c r="A29" s="250" t="s">
        <v>222</v>
      </c>
      <c r="B29" s="251"/>
      <c r="C29" s="251"/>
      <c r="D29" s="251"/>
      <c r="E29" s="251"/>
      <c r="F29" s="251"/>
      <c r="G29" s="251"/>
      <c r="H29" s="251"/>
      <c r="I29" s="251"/>
      <c r="J29" s="251"/>
      <c r="K29" s="251"/>
      <c r="L29" s="251"/>
      <c r="M29" s="251"/>
      <c r="N29" s="251"/>
      <c r="O29" s="251"/>
      <c r="P29" s="251"/>
      <c r="Q29" s="251"/>
      <c r="R29" s="251"/>
      <c r="S29" s="251"/>
      <c r="T29" s="251"/>
      <c r="U29" s="251"/>
      <c r="V29" s="251"/>
      <c r="W29" s="251"/>
      <c r="X29" s="291"/>
      <c r="Y29" s="292" t="s">
        <v>190</v>
      </c>
      <c r="Z29" s="244"/>
      <c r="AA29" s="244"/>
      <c r="AB29" s="244"/>
      <c r="AC29" s="245"/>
      <c r="AE29" s="444"/>
      <c r="AK29" s="212"/>
    </row>
    <row r="30" spans="1:38" ht="15.75" customHeight="1" x14ac:dyDescent="0.2">
      <c r="A30" s="91"/>
      <c r="B30" s="91"/>
      <c r="C30" s="91"/>
      <c r="D30" s="91"/>
      <c r="E30" s="91"/>
      <c r="F30" s="91"/>
      <c r="G30" s="91"/>
      <c r="H30" s="91"/>
      <c r="I30" s="91"/>
      <c r="J30" s="91"/>
      <c r="K30" s="91"/>
      <c r="L30" s="91"/>
      <c r="M30" s="91"/>
      <c r="N30" s="91"/>
      <c r="O30" s="91"/>
      <c r="P30" s="91"/>
      <c r="Q30" s="91"/>
      <c r="R30" s="91"/>
      <c r="S30" s="91"/>
      <c r="T30" s="91"/>
      <c r="U30" s="91"/>
      <c r="V30" s="91"/>
      <c r="W30" s="91"/>
      <c r="X30" s="91"/>
      <c r="Y30" s="165"/>
      <c r="Z30" s="165"/>
      <c r="AA30" s="165"/>
      <c r="AB30" s="165"/>
      <c r="AC30" s="165"/>
      <c r="AE30" s="11"/>
      <c r="AK30" s="98"/>
    </row>
    <row r="31" spans="1:38" ht="15.75" customHeight="1" x14ac:dyDescent="0.2">
      <c r="A31" s="246" t="s">
        <v>223</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E31" s="11"/>
      <c r="AK31" s="98"/>
    </row>
    <row r="32" spans="1:38" ht="32.1" customHeight="1" x14ac:dyDescent="0.2">
      <c r="A32" s="304" t="s">
        <v>219</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6"/>
      <c r="AE32" s="11"/>
      <c r="AH32" s="57" t="str">
        <f>A32</f>
        <v xml:space="preserve">Die Daten werden ein Jahr nach Abschluss des Vorhabens (Datum laut Formular zum Verwendungsnachweis) von der L-Bank abgefragt. </v>
      </c>
      <c r="AK32" s="98"/>
    </row>
    <row r="33" spans="1:37" ht="15.75" customHeight="1" x14ac:dyDescent="0.2">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9"/>
      <c r="AE33" s="11"/>
      <c r="AK33" s="98"/>
    </row>
    <row r="34" spans="1:37" ht="15.75" customHeight="1" x14ac:dyDescent="0.2">
      <c r="A34" s="257" t="s">
        <v>224</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E34" s="11"/>
      <c r="AK34" s="98"/>
    </row>
    <row r="35" spans="1:37" ht="83.25" customHeight="1" x14ac:dyDescent="0.2">
      <c r="A35" s="258" t="s">
        <v>137</v>
      </c>
      <c r="B35" s="279"/>
      <c r="C35" s="279"/>
      <c r="D35" s="279"/>
      <c r="E35" s="279"/>
      <c r="F35" s="279"/>
      <c r="G35" s="280"/>
      <c r="H35" s="281" t="s">
        <v>138</v>
      </c>
      <c r="I35" s="259"/>
      <c r="J35" s="259"/>
      <c r="K35" s="259"/>
      <c r="L35" s="259"/>
      <c r="M35" s="259"/>
      <c r="N35" s="259"/>
      <c r="O35" s="259"/>
      <c r="P35" s="259"/>
      <c r="Q35" s="259"/>
      <c r="R35" s="259"/>
      <c r="S35" s="259"/>
      <c r="T35" s="259"/>
      <c r="U35" s="259"/>
      <c r="V35" s="259"/>
      <c r="W35" s="259"/>
      <c r="X35" s="259"/>
      <c r="Y35" s="259"/>
      <c r="Z35" s="259"/>
      <c r="AA35" s="259"/>
      <c r="AB35" s="259"/>
      <c r="AC35" s="260"/>
      <c r="AE35" s="11"/>
      <c r="AK35" s="98"/>
    </row>
    <row r="36" spans="1:37" ht="37.5" customHeight="1" x14ac:dyDescent="0.2">
      <c r="A36" s="282" t="s">
        <v>139</v>
      </c>
      <c r="B36" s="283"/>
      <c r="C36" s="283"/>
      <c r="D36" s="283"/>
      <c r="E36" s="283"/>
      <c r="F36" s="283"/>
      <c r="G36" s="283"/>
      <c r="H36" s="259" t="s">
        <v>140</v>
      </c>
      <c r="I36" s="259"/>
      <c r="J36" s="259"/>
      <c r="K36" s="259"/>
      <c r="L36" s="259"/>
      <c r="M36" s="259"/>
      <c r="N36" s="259"/>
      <c r="O36" s="259"/>
      <c r="P36" s="259"/>
      <c r="Q36" s="259"/>
      <c r="R36" s="259"/>
      <c r="S36" s="259"/>
      <c r="T36" s="259"/>
      <c r="U36" s="259"/>
      <c r="V36" s="259"/>
      <c r="W36" s="259"/>
      <c r="X36" s="259"/>
      <c r="Y36" s="259"/>
      <c r="Z36" s="259"/>
      <c r="AA36" s="259"/>
      <c r="AB36" s="259"/>
      <c r="AC36" s="260"/>
      <c r="AE36" s="11"/>
      <c r="AK36" s="11"/>
    </row>
    <row r="37" spans="1:37" ht="15.75" customHeight="1" x14ac:dyDescent="0.2">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9"/>
      <c r="AE37" s="11"/>
      <c r="AK37" s="11"/>
    </row>
    <row r="38" spans="1:37" ht="18" customHeight="1" x14ac:dyDescent="0.2">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E38" s="11"/>
      <c r="AK38" s="136"/>
    </row>
    <row r="39" spans="1:37" ht="37.5" customHeight="1" x14ac:dyDescent="0.2">
      <c r="A39" s="247" t="s">
        <v>225</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9"/>
      <c r="AE39" s="11"/>
      <c r="AK39" s="200"/>
    </row>
    <row r="40" spans="1:37" ht="20.25" customHeight="1" x14ac:dyDescent="0.2">
      <c r="A40" s="250" t="s">
        <v>7</v>
      </c>
      <c r="B40" s="251"/>
      <c r="C40" s="166"/>
      <c r="D40" s="166"/>
      <c r="E40" s="166"/>
      <c r="F40" s="166"/>
      <c r="G40" s="166"/>
      <c r="H40" s="166"/>
      <c r="I40" s="166"/>
      <c r="J40" s="166"/>
      <c r="K40" s="166"/>
      <c r="L40" s="166"/>
      <c r="M40" s="166"/>
      <c r="N40" s="166"/>
      <c r="O40" s="166"/>
      <c r="P40" s="166"/>
      <c r="Q40" s="166"/>
      <c r="R40" s="166"/>
      <c r="S40" s="166"/>
      <c r="T40" s="166"/>
      <c r="U40" s="166"/>
      <c r="V40" s="166"/>
      <c r="W40" s="166"/>
      <c r="X40" s="166"/>
      <c r="Y40" s="167"/>
      <c r="Z40" s="167"/>
      <c r="AA40" s="167"/>
      <c r="AB40" s="168"/>
      <c r="AC40" s="169"/>
      <c r="AE40" s="11"/>
      <c r="AK40" s="200"/>
    </row>
    <row r="41" spans="1:37" ht="20.25" customHeight="1" x14ac:dyDescent="0.2">
      <c r="A41" s="252" t="s">
        <v>6</v>
      </c>
      <c r="B41" s="253"/>
      <c r="C41" s="166"/>
      <c r="D41" s="166"/>
      <c r="E41" s="166"/>
      <c r="F41" s="166"/>
      <c r="G41" s="166"/>
      <c r="H41" s="166"/>
      <c r="I41" s="166"/>
      <c r="J41" s="166"/>
      <c r="K41" s="166"/>
      <c r="L41" s="166"/>
      <c r="M41" s="166"/>
      <c r="N41" s="166"/>
      <c r="O41" s="166"/>
      <c r="P41" s="166"/>
      <c r="Q41" s="166"/>
      <c r="R41" s="166"/>
      <c r="S41" s="166"/>
      <c r="T41" s="166"/>
      <c r="U41" s="166"/>
      <c r="V41" s="166"/>
      <c r="W41" s="166"/>
      <c r="X41" s="166"/>
      <c r="Y41" s="170"/>
      <c r="Z41" s="170"/>
      <c r="AA41" s="170"/>
      <c r="AB41" s="171"/>
      <c r="AC41" s="172"/>
      <c r="AE41" s="11"/>
      <c r="AK41" s="200"/>
    </row>
    <row r="42" spans="1:37" ht="32.25" customHeight="1" x14ac:dyDescent="0.2">
      <c r="A42" s="246" t="s">
        <v>226</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E42" s="11"/>
      <c r="AK42" s="200"/>
    </row>
    <row r="43" spans="1:37" ht="15.75" customHeight="1" x14ac:dyDescent="0.2">
      <c r="A43" s="254"/>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6"/>
      <c r="AE43" s="11"/>
      <c r="AH43" s="57">
        <f>A43</f>
        <v>0</v>
      </c>
      <c r="AK43" s="136"/>
    </row>
    <row r="44" spans="1:37" ht="15.75" customHeight="1" x14ac:dyDescent="0.2">
      <c r="A44" s="90"/>
      <c r="B44" s="90"/>
      <c r="C44" s="90"/>
      <c r="D44" s="90"/>
      <c r="E44" s="90"/>
      <c r="F44" s="90"/>
      <c r="G44" s="90"/>
      <c r="H44" s="91"/>
      <c r="I44" s="91"/>
      <c r="J44" s="91"/>
      <c r="K44" s="91"/>
      <c r="L44" s="91"/>
      <c r="M44" s="91"/>
      <c r="N44" s="91"/>
      <c r="O44" s="91"/>
      <c r="P44" s="91"/>
      <c r="Q44" s="91"/>
      <c r="R44" s="91"/>
      <c r="S44" s="91"/>
      <c r="T44" s="91"/>
      <c r="U44" s="91"/>
      <c r="V44" s="91"/>
      <c r="W44" s="91"/>
      <c r="X44" s="91"/>
      <c r="Y44" s="91"/>
      <c r="Z44" s="91"/>
      <c r="AA44" s="91"/>
      <c r="AB44" s="91"/>
      <c r="AC44" s="91"/>
      <c r="AE44" s="11"/>
      <c r="AK44" s="136"/>
    </row>
    <row r="45" spans="1:37" ht="17.25" customHeight="1" x14ac:dyDescent="0.2">
      <c r="A45" s="257" t="s">
        <v>227</v>
      </c>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E45" s="11"/>
      <c r="AK45" s="136"/>
    </row>
    <row r="46" spans="1:37" ht="33" customHeight="1" x14ac:dyDescent="0.2">
      <c r="A46" s="258" t="s">
        <v>141</v>
      </c>
      <c r="B46" s="259"/>
      <c r="C46" s="259"/>
      <c r="D46" s="259"/>
      <c r="E46" s="259"/>
      <c r="F46" s="259"/>
      <c r="G46" s="260"/>
      <c r="H46" s="259" t="s">
        <v>142</v>
      </c>
      <c r="I46" s="259"/>
      <c r="J46" s="259"/>
      <c r="K46" s="259"/>
      <c r="L46" s="259"/>
      <c r="M46" s="259"/>
      <c r="N46" s="259"/>
      <c r="O46" s="259"/>
      <c r="P46" s="259"/>
      <c r="Q46" s="259"/>
      <c r="R46" s="259"/>
      <c r="S46" s="259"/>
      <c r="T46" s="259"/>
      <c r="U46" s="259"/>
      <c r="V46" s="259"/>
      <c r="W46" s="259"/>
      <c r="X46" s="259"/>
      <c r="Y46" s="259"/>
      <c r="Z46" s="259"/>
      <c r="AA46" s="259"/>
      <c r="AB46" s="259"/>
      <c r="AC46" s="260"/>
      <c r="AE46" s="11"/>
      <c r="AK46" s="136"/>
    </row>
    <row r="47" spans="1:37" ht="45.95" customHeight="1" x14ac:dyDescent="0.2">
      <c r="A47" s="261" t="s">
        <v>143</v>
      </c>
      <c r="B47" s="262"/>
      <c r="C47" s="262"/>
      <c r="D47" s="262"/>
      <c r="E47" s="262"/>
      <c r="F47" s="262"/>
      <c r="G47" s="263"/>
      <c r="H47" s="267" t="s">
        <v>144</v>
      </c>
      <c r="I47" s="268"/>
      <c r="J47" s="268"/>
      <c r="K47" s="268"/>
      <c r="L47" s="268"/>
      <c r="M47" s="268"/>
      <c r="N47" s="268"/>
      <c r="O47" s="268"/>
      <c r="P47" s="268"/>
      <c r="Q47" s="268"/>
      <c r="R47" s="268"/>
      <c r="S47" s="268"/>
      <c r="T47" s="268"/>
      <c r="U47" s="268"/>
      <c r="V47" s="268"/>
      <c r="W47" s="268"/>
      <c r="X47" s="268"/>
      <c r="Y47" s="268"/>
      <c r="Z47" s="268"/>
      <c r="AA47" s="268"/>
      <c r="AB47" s="268"/>
      <c r="AC47" s="269"/>
      <c r="AE47" s="11"/>
      <c r="AK47" s="136"/>
    </row>
    <row r="48" spans="1:37" ht="18.600000000000001" customHeight="1" x14ac:dyDescent="0.2">
      <c r="A48" s="264"/>
      <c r="B48" s="265"/>
      <c r="C48" s="265"/>
      <c r="D48" s="265"/>
      <c r="E48" s="265"/>
      <c r="F48" s="265"/>
      <c r="G48" s="266"/>
      <c r="H48" s="270"/>
      <c r="I48" s="271"/>
      <c r="J48" s="271"/>
      <c r="K48" s="271"/>
      <c r="L48" s="271"/>
      <c r="M48" s="271"/>
      <c r="N48" s="271"/>
      <c r="O48" s="271"/>
      <c r="P48" s="271"/>
      <c r="Q48" s="271"/>
      <c r="R48" s="271"/>
      <c r="S48" s="271"/>
      <c r="T48" s="271"/>
      <c r="U48" s="271"/>
      <c r="V48" s="271"/>
      <c r="W48" s="271"/>
      <c r="X48" s="271"/>
      <c r="Y48" s="271"/>
      <c r="Z48" s="271"/>
      <c r="AA48" s="271"/>
      <c r="AB48" s="271"/>
      <c r="AC48" s="272"/>
      <c r="AE48" s="11"/>
      <c r="AK48" s="136"/>
    </row>
    <row r="49" spans="1:31" ht="19.5" customHeight="1" x14ac:dyDescent="0.2">
      <c r="A49" s="160"/>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E49" s="11"/>
    </row>
    <row r="50" spans="1:31" ht="19.5" customHeight="1" x14ac:dyDescent="0.2">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E50" s="11"/>
    </row>
    <row r="51" spans="1:31" ht="24.75" customHeight="1" x14ac:dyDescent="0.2">
      <c r="A51" s="273" t="s">
        <v>84</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E51" s="11"/>
    </row>
    <row r="52" spans="1:31" x14ac:dyDescent="0.2">
      <c r="AE52" s="11"/>
    </row>
    <row r="53" spans="1:31" ht="18" customHeight="1" x14ac:dyDescent="0.2">
      <c r="A53" s="274" t="s">
        <v>3</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row>
    <row r="54" spans="1:31"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31" ht="96" customHeight="1" x14ac:dyDescent="0.2">
      <c r="A55" s="275" t="s">
        <v>0</v>
      </c>
      <c r="B55" s="276"/>
      <c r="C55" s="276"/>
      <c r="D55" s="244" t="s">
        <v>76</v>
      </c>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5"/>
    </row>
    <row r="56" spans="1:31" ht="15.75" customHeight="1" x14ac:dyDescent="0.25">
      <c r="A56" s="19"/>
      <c r="B56" s="19"/>
      <c r="C56" s="19"/>
      <c r="D56" s="19"/>
      <c r="E56" s="19"/>
      <c r="F56" s="19"/>
      <c r="G56" s="19"/>
      <c r="H56" s="19"/>
      <c r="I56" s="19"/>
      <c r="J56" s="19"/>
      <c r="K56" s="19"/>
      <c r="L56" s="19"/>
      <c r="M56" s="19"/>
      <c r="N56" s="19"/>
      <c r="O56" s="19"/>
      <c r="P56" s="19"/>
      <c r="Q56" s="19"/>
      <c r="R56" s="14"/>
      <c r="S56" s="14"/>
      <c r="T56" s="14"/>
      <c r="U56" s="14"/>
      <c r="V56" s="14"/>
      <c r="W56" s="14"/>
      <c r="X56" s="14"/>
      <c r="Y56" s="14"/>
      <c r="Z56" s="14"/>
      <c r="AA56" s="14"/>
      <c r="AB56" s="14"/>
      <c r="AC56" s="14"/>
    </row>
    <row r="57" spans="1:31" ht="15.75" customHeight="1" x14ac:dyDescent="0.25">
      <c r="A57" s="221" t="s">
        <v>85</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row>
    <row r="58" spans="1:31" ht="15.75" customHeight="1" x14ac:dyDescent="0.2"/>
    <row r="59" spans="1:31" ht="15.75" customHeight="1" x14ac:dyDescent="0.25">
      <c r="A59" s="10" t="s">
        <v>86</v>
      </c>
      <c r="B59" s="10" t="s">
        <v>87</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31" ht="15.75" customHeight="1" x14ac:dyDescent="0.2"/>
    <row r="61" spans="1:31" ht="15.75" customHeight="1" x14ac:dyDescent="0.25">
      <c r="A61" s="277" t="s">
        <v>88</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row>
    <row r="62" spans="1:31" ht="15.75" customHeight="1" x14ac:dyDescent="0.2">
      <c r="A62" s="74" t="s">
        <v>30</v>
      </c>
      <c r="B62" s="75"/>
      <c r="C62" s="76"/>
      <c r="D62" s="76"/>
      <c r="E62" s="76"/>
      <c r="F62" s="76"/>
      <c r="G62" s="76"/>
      <c r="H62" s="76"/>
      <c r="I62" s="76"/>
      <c r="J62" s="76"/>
      <c r="K62" s="76"/>
      <c r="L62" s="76"/>
      <c r="M62" s="76"/>
      <c r="N62" s="76"/>
      <c r="O62" s="76"/>
      <c r="P62" s="76"/>
      <c r="Q62" s="76"/>
      <c r="R62" s="76"/>
      <c r="S62" s="76"/>
      <c r="T62" s="76"/>
      <c r="U62" s="76"/>
      <c r="V62" s="76"/>
      <c r="W62" s="76"/>
      <c r="X62" s="76"/>
      <c r="Y62" s="77"/>
      <c r="Z62" s="77"/>
      <c r="AA62" s="185" t="s">
        <v>7</v>
      </c>
      <c r="AB62" s="201"/>
      <c r="AC62" s="9"/>
      <c r="AD62" s="38" t="b">
        <v>0</v>
      </c>
    </row>
    <row r="63" spans="1:31" ht="15.75" customHeight="1" x14ac:dyDescent="0.2">
      <c r="A63" s="204" t="str">
        <f>IF(AND(AD62=TRUE,AD63=TRUE),"Bitte widersprüchliche Eingabe korrigieren","")</f>
        <v/>
      </c>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183" t="s">
        <v>6</v>
      </c>
      <c r="AB63" s="184"/>
      <c r="AC63" s="9"/>
      <c r="AD63" s="38" t="b">
        <v>0</v>
      </c>
    </row>
    <row r="64" spans="1:31" ht="57.95" customHeight="1" x14ac:dyDescent="0.2">
      <c r="A64" s="190" t="s">
        <v>89</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2"/>
    </row>
    <row r="65" spans="1:34" ht="15.75" customHeight="1" x14ac:dyDescent="0.2">
      <c r="A65" s="15" t="s">
        <v>18</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193" t="s">
        <v>4</v>
      </c>
      <c r="AB65" s="193"/>
      <c r="AC65" s="194"/>
    </row>
    <row r="66" spans="1:34" ht="15.75" customHeight="1" x14ac:dyDescent="0.2">
      <c r="A66" s="174"/>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6"/>
      <c r="AA66" s="177"/>
      <c r="AB66" s="178"/>
      <c r="AC66" s="179"/>
      <c r="AH66" s="57">
        <f>A66</f>
        <v>0</v>
      </c>
    </row>
    <row r="67" spans="1:34" ht="15.75" customHeight="1" x14ac:dyDescent="0.2"/>
    <row r="68" spans="1:34" ht="15.75" customHeight="1" x14ac:dyDescent="0.25">
      <c r="A68" s="78" t="s">
        <v>90</v>
      </c>
      <c r="B68" s="10" t="s">
        <v>91</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34" ht="15.75" customHeight="1" x14ac:dyDescent="0.2">
      <c r="A69" s="74" t="s">
        <v>30</v>
      </c>
      <c r="B69" s="75"/>
      <c r="C69" s="76"/>
      <c r="D69" s="76"/>
      <c r="E69" s="76"/>
      <c r="F69" s="76"/>
      <c r="G69" s="76"/>
      <c r="H69" s="76"/>
      <c r="I69" s="76"/>
      <c r="J69" s="76"/>
      <c r="K69" s="76"/>
      <c r="L69" s="76"/>
      <c r="M69" s="76"/>
      <c r="N69" s="76"/>
      <c r="O69" s="76"/>
      <c r="P69" s="76"/>
      <c r="Q69" s="76"/>
      <c r="R69" s="76"/>
      <c r="S69" s="76"/>
      <c r="T69" s="76"/>
      <c r="U69" s="76"/>
      <c r="V69" s="76"/>
      <c r="W69" s="76"/>
      <c r="X69" s="76"/>
      <c r="Y69" s="77"/>
      <c r="Z69" s="77"/>
      <c r="AA69" s="185" t="s">
        <v>7</v>
      </c>
      <c r="AB69" s="201"/>
      <c r="AC69" s="9"/>
      <c r="AD69" s="38" t="b">
        <v>0</v>
      </c>
    </row>
    <row r="70" spans="1:34" ht="15.75" customHeight="1" x14ac:dyDescent="0.2">
      <c r="A70" s="204" t="str">
        <f>IF(AND(AD69=TRUE,AD70=TRUE),"Bitte widersprüchliche Eingabe korrigieren","")</f>
        <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183" t="s">
        <v>6</v>
      </c>
      <c r="AB70" s="184"/>
      <c r="AC70" s="9"/>
      <c r="AD70" s="38" t="b">
        <v>0</v>
      </c>
    </row>
    <row r="71" spans="1:34" ht="59.1" customHeight="1" x14ac:dyDescent="0.2">
      <c r="A71" s="190" t="str">
        <f>$A$64</f>
        <v>Wenn "Ja", fahren Sie bitte fort bei der nächsten Frage.
Wenn "Nein", erläutern Sie bitte die auf Ihr abgeschlossenes Projekt zutreffende Umweltwirkung und geben Sie die zutreffenden Bewertungspunkte an (vgl. dazu Punkteskala im Formular "Geplante Zielbeiträge").</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2"/>
    </row>
    <row r="72" spans="1:34" ht="15.75" customHeight="1" x14ac:dyDescent="0.2">
      <c r="A72" s="15" t="s">
        <v>18</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193" t="s">
        <v>4</v>
      </c>
      <c r="AB72" s="193"/>
      <c r="AC72" s="194"/>
    </row>
    <row r="73" spans="1:34" ht="15.75" customHeight="1" x14ac:dyDescent="0.2">
      <c r="A73" s="174"/>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6"/>
      <c r="AA73" s="177"/>
      <c r="AB73" s="178"/>
      <c r="AC73" s="179"/>
      <c r="AH73" s="57">
        <f>A73</f>
        <v>0</v>
      </c>
    </row>
    <row r="74" spans="1:34" ht="15.75" customHeight="1" x14ac:dyDescent="0.2"/>
    <row r="75" spans="1:34" ht="15.75" customHeight="1" x14ac:dyDescent="0.25">
      <c r="A75" s="10" t="s">
        <v>92</v>
      </c>
      <c r="B75" s="10" t="s">
        <v>217</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34" ht="15.75" customHeight="1" x14ac:dyDescent="0.2">
      <c r="A76" s="74" t="s">
        <v>30</v>
      </c>
      <c r="B76" s="75"/>
      <c r="C76" s="76"/>
      <c r="D76" s="76"/>
      <c r="E76" s="76"/>
      <c r="F76" s="76"/>
      <c r="G76" s="76"/>
      <c r="H76" s="76"/>
      <c r="I76" s="76"/>
      <c r="J76" s="76"/>
      <c r="K76" s="76"/>
      <c r="L76" s="76"/>
      <c r="M76" s="76"/>
      <c r="N76" s="76"/>
      <c r="O76" s="76"/>
      <c r="P76" s="76"/>
      <c r="Q76" s="76"/>
      <c r="R76" s="76"/>
      <c r="S76" s="76"/>
      <c r="T76" s="76"/>
      <c r="U76" s="76"/>
      <c r="V76" s="76"/>
      <c r="W76" s="76"/>
      <c r="X76" s="76"/>
      <c r="Y76" s="77"/>
      <c r="Z76" s="77"/>
      <c r="AA76" s="185" t="s">
        <v>7</v>
      </c>
      <c r="AB76" s="201"/>
      <c r="AC76" s="9"/>
      <c r="AD76" s="38" t="b">
        <v>0</v>
      </c>
    </row>
    <row r="77" spans="1:34" ht="15.75" customHeight="1" x14ac:dyDescent="0.2">
      <c r="A77" s="204" t="str">
        <f>IF(AND(AD76=TRUE,AD77=TRUE),"Bitte widersprüchliche Eingabe korrigieren","")</f>
        <v/>
      </c>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183" t="s">
        <v>6</v>
      </c>
      <c r="AB77" s="184"/>
      <c r="AC77" s="9"/>
      <c r="AD77" s="38" t="b">
        <v>0</v>
      </c>
    </row>
    <row r="78" spans="1:34" ht="15.75" customHeight="1" x14ac:dyDescent="0.2">
      <c r="A78" s="79" t="s">
        <v>93</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0"/>
    </row>
    <row r="79" spans="1:34" ht="15.75" customHeight="1" x14ac:dyDescent="0.2">
      <c r="A79" s="223" t="s">
        <v>94</v>
      </c>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5"/>
    </row>
    <row r="80" spans="1:34" ht="15.75" customHeight="1" x14ac:dyDescent="0.2">
      <c r="A80" s="231" t="s">
        <v>95</v>
      </c>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3"/>
      <c r="Z80" s="234"/>
      <c r="AA80" s="235"/>
      <c r="AB80" s="235"/>
      <c r="AC80" s="236"/>
    </row>
    <row r="81" spans="1:34" ht="15.75" customHeight="1" x14ac:dyDescent="0.2">
      <c r="A81" s="231" t="s">
        <v>96</v>
      </c>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3"/>
      <c r="Z81" s="234"/>
      <c r="AA81" s="235"/>
      <c r="AB81" s="235"/>
      <c r="AC81" s="236"/>
    </row>
    <row r="82" spans="1:34" ht="15.75" customHeight="1" x14ac:dyDescent="0.2">
      <c r="A82" s="231" t="s">
        <v>97</v>
      </c>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3"/>
      <c r="Z82" s="237">
        <f>Z81-Z80</f>
        <v>0</v>
      </c>
      <c r="AA82" s="238"/>
      <c r="AB82" s="238"/>
      <c r="AC82" s="239"/>
    </row>
    <row r="83" spans="1:34" ht="15.75" customHeight="1" x14ac:dyDescent="0.2">
      <c r="A83" s="7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0"/>
    </row>
    <row r="84" spans="1:34" ht="15.75" customHeight="1" x14ac:dyDescent="0.2">
      <c r="A84" s="15" t="s">
        <v>18</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193" t="s">
        <v>4</v>
      </c>
      <c r="AB84" s="193"/>
      <c r="AC84" s="194"/>
    </row>
    <row r="85" spans="1:34" ht="15.75" customHeight="1" x14ac:dyDescent="0.2">
      <c r="A85" s="174"/>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6"/>
      <c r="AA85" s="177"/>
      <c r="AB85" s="178"/>
      <c r="AC85" s="179"/>
      <c r="AH85" s="57">
        <f>A85</f>
        <v>0</v>
      </c>
    </row>
    <row r="86" spans="1:34"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2"/>
      <c r="AB86" s="22"/>
      <c r="AC86" s="22"/>
    </row>
    <row r="87" spans="1:34" ht="15.75" customHeight="1" x14ac:dyDescent="0.3">
      <c r="A87" s="81" t="s">
        <v>16</v>
      </c>
      <c r="B87" s="81" t="s">
        <v>98</v>
      </c>
      <c r="C87" s="81"/>
      <c r="D87" s="81"/>
      <c r="E87" s="81"/>
      <c r="F87" s="81"/>
      <c r="G87" s="81"/>
      <c r="H87" s="81"/>
      <c r="I87" s="10"/>
      <c r="J87" s="10"/>
      <c r="K87" s="10"/>
      <c r="L87" s="10"/>
      <c r="M87" s="10"/>
      <c r="N87" s="10"/>
      <c r="O87" s="10"/>
      <c r="P87" s="10"/>
      <c r="Q87" s="10"/>
      <c r="R87" s="10"/>
      <c r="S87" s="10"/>
      <c r="T87" s="10"/>
      <c r="U87" s="10"/>
      <c r="V87" s="10"/>
      <c r="W87" s="10"/>
      <c r="X87" s="10"/>
      <c r="Y87" s="10"/>
      <c r="Z87" s="10"/>
      <c r="AA87" s="10"/>
      <c r="AB87" s="10"/>
      <c r="AC87" s="10"/>
    </row>
    <row r="88" spans="1:34" ht="15" x14ac:dyDescent="0.2">
      <c r="A88" s="222" t="s">
        <v>99</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row>
    <row r="89" spans="1:34" ht="15" x14ac:dyDescent="0.2">
      <c r="A89" s="62" t="s">
        <v>30</v>
      </c>
      <c r="B89" s="63"/>
      <c r="C89" s="82"/>
      <c r="D89" s="82"/>
      <c r="E89" s="82"/>
      <c r="F89" s="82"/>
      <c r="G89" s="82"/>
      <c r="H89" s="82"/>
      <c r="I89" s="82"/>
      <c r="J89" s="82"/>
      <c r="K89" s="82"/>
      <c r="L89" s="82"/>
      <c r="M89" s="82"/>
      <c r="N89" s="82"/>
      <c r="O89" s="82"/>
      <c r="P89" s="82"/>
      <c r="Q89" s="82"/>
      <c r="R89" s="82"/>
      <c r="S89" s="82"/>
      <c r="T89" s="82"/>
      <c r="U89" s="82"/>
      <c r="V89" s="82"/>
      <c r="W89" s="82"/>
      <c r="X89" s="82"/>
      <c r="Y89" s="77"/>
      <c r="Z89" s="77"/>
      <c r="AA89" s="185" t="s">
        <v>7</v>
      </c>
      <c r="AB89" s="201"/>
      <c r="AC89" s="9"/>
      <c r="AD89" s="38" t="b">
        <v>0</v>
      </c>
    </row>
    <row r="90" spans="1:34" ht="15.75" customHeight="1" x14ac:dyDescent="0.2">
      <c r="A90" s="204" t="str">
        <f>IF(AND(AD89=TRUE,AD90=TRUE),"Bitte widersprüchliche Eingabe korrigieren","")</f>
        <v/>
      </c>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183" t="s">
        <v>6</v>
      </c>
      <c r="AB90" s="184"/>
      <c r="AC90" s="9"/>
      <c r="AD90" s="38" t="b">
        <v>0</v>
      </c>
    </row>
    <row r="91" spans="1:34" ht="43.5" customHeight="1" x14ac:dyDescent="0.2">
      <c r="A91" s="190" t="str">
        <f>$A$64</f>
        <v>Wenn "Ja", fahren Sie bitte fort bei der nächsten Frage.
Wenn "Nein", erläutern Sie bitte die auf Ihr abgeschlossenes Projekt zutreffende Umweltwirkung und geben Sie die zutreffenden Bewertungspunkte an (vgl. dazu Punkteskala im Formular "Geplante Zielbeiträge").</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2"/>
    </row>
    <row r="92" spans="1:34" ht="15.75" customHeight="1" x14ac:dyDescent="0.2">
      <c r="A92" s="15" t="s">
        <v>18</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193" t="s">
        <v>4</v>
      </c>
      <c r="AB92" s="193"/>
      <c r="AC92" s="194"/>
    </row>
    <row r="93" spans="1:34" ht="15.75" customHeight="1" x14ac:dyDescent="0.2">
      <c r="A93" s="174"/>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6"/>
      <c r="AA93" s="177"/>
      <c r="AB93" s="178"/>
      <c r="AC93" s="179"/>
      <c r="AH93" s="57">
        <f>A93</f>
        <v>0</v>
      </c>
    </row>
    <row r="94" spans="1:34" ht="15.75" customHeight="1" x14ac:dyDescent="0.2"/>
    <row r="95" spans="1:34" ht="15.75" customHeight="1" x14ac:dyDescent="0.25">
      <c r="A95" s="10" t="s">
        <v>15</v>
      </c>
      <c r="B95" s="10" t="s">
        <v>100</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34" ht="38.450000000000003" customHeight="1" x14ac:dyDescent="0.2">
      <c r="A96" s="230" t="s">
        <v>101</v>
      </c>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row>
    <row r="97" spans="1:38" ht="15.75" customHeight="1" x14ac:dyDescent="0.2">
      <c r="A97" s="62" t="s">
        <v>30</v>
      </c>
      <c r="B97" s="63"/>
      <c r="C97" s="82"/>
      <c r="D97" s="82"/>
      <c r="E97" s="82"/>
      <c r="F97" s="82"/>
      <c r="G97" s="82"/>
      <c r="H97" s="82"/>
      <c r="I97" s="82"/>
      <c r="J97" s="82"/>
      <c r="K97" s="82"/>
      <c r="L97" s="82"/>
      <c r="M97" s="82"/>
      <c r="N97" s="82"/>
      <c r="O97" s="82"/>
      <c r="P97" s="82"/>
      <c r="Q97" s="82"/>
      <c r="R97" s="82"/>
      <c r="S97" s="82"/>
      <c r="T97" s="82"/>
      <c r="U97" s="82"/>
      <c r="V97" s="82"/>
      <c r="W97" s="82"/>
      <c r="X97" s="82"/>
      <c r="Y97" s="77"/>
      <c r="Z97" s="77"/>
      <c r="AA97" s="185" t="s">
        <v>7</v>
      </c>
      <c r="AB97" s="201"/>
      <c r="AC97" s="9"/>
      <c r="AD97" s="38" t="b">
        <v>0</v>
      </c>
    </row>
    <row r="98" spans="1:38" ht="15.75" customHeight="1" x14ac:dyDescent="0.2">
      <c r="A98" s="204" t="str">
        <f>IF(AND(AD97=TRUE,AD98=TRUE),"Bitte widersprüchliche Eingabe korrigieren","")</f>
        <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183" t="s">
        <v>6</v>
      </c>
      <c r="AB98" s="184"/>
      <c r="AC98" s="83"/>
      <c r="AD98" s="38" t="b">
        <v>0</v>
      </c>
    </row>
    <row r="99" spans="1:38" ht="59.1" customHeight="1" x14ac:dyDescent="0.2">
      <c r="A99" s="190" t="str">
        <f>$A$64</f>
        <v>Wenn "Ja", fahren Sie bitte fort bei der nächsten Frage.
Wenn "Nein", erläutern Sie bitte die auf Ihr abgeschlossenes Projekt zutreffende Umweltwirkung und geben Sie die zutreffenden Bewertungspunkte an (vgl. dazu Punkteskala im Formular "Geplante Zielbeiträge").</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2"/>
    </row>
    <row r="100" spans="1:38" ht="15.75" customHeight="1" x14ac:dyDescent="0.2">
      <c r="A100" s="15" t="s">
        <v>18</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193" t="s">
        <v>4</v>
      </c>
      <c r="AB100" s="193"/>
      <c r="AC100" s="194"/>
    </row>
    <row r="101" spans="1:38" ht="15.75" customHeight="1" x14ac:dyDescent="0.2">
      <c r="A101" s="174"/>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6"/>
      <c r="AA101" s="177"/>
      <c r="AB101" s="178"/>
      <c r="AC101" s="179"/>
      <c r="AH101" s="57">
        <f>A101</f>
        <v>0</v>
      </c>
    </row>
    <row r="102" spans="1:38" ht="15.75" customHeight="1" x14ac:dyDescent="0.2"/>
    <row r="103" spans="1:38" ht="15.75" customHeight="1" x14ac:dyDescent="0.25">
      <c r="A103" s="10" t="s">
        <v>102</v>
      </c>
      <c r="B103" s="10" t="s">
        <v>103</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38" ht="65.25" customHeight="1" x14ac:dyDescent="0.2">
      <c r="A104" s="229" t="s">
        <v>104</v>
      </c>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row>
    <row r="105" spans="1:38" ht="15.75" customHeight="1" x14ac:dyDescent="0.2">
      <c r="A105" s="62" t="s">
        <v>30</v>
      </c>
      <c r="B105" s="63"/>
      <c r="C105" s="82"/>
      <c r="D105" s="82"/>
      <c r="E105" s="82"/>
      <c r="F105" s="82"/>
      <c r="G105" s="82"/>
      <c r="H105" s="82"/>
      <c r="I105" s="82"/>
      <c r="J105" s="82"/>
      <c r="K105" s="82"/>
      <c r="L105" s="82"/>
      <c r="M105" s="82"/>
      <c r="N105" s="82"/>
      <c r="O105" s="82"/>
      <c r="P105" s="82"/>
      <c r="Q105" s="82"/>
      <c r="R105" s="82"/>
      <c r="S105" s="82"/>
      <c r="T105" s="82"/>
      <c r="U105" s="82"/>
      <c r="V105" s="82"/>
      <c r="W105" s="82"/>
      <c r="X105" s="82"/>
      <c r="Y105" s="77"/>
      <c r="Z105" s="77"/>
      <c r="AA105" s="185" t="s">
        <v>7</v>
      </c>
      <c r="AB105" s="201"/>
      <c r="AC105" s="9"/>
      <c r="AD105" s="38" t="b">
        <v>0</v>
      </c>
    </row>
    <row r="106" spans="1:38" ht="15.75" customHeight="1" x14ac:dyDescent="0.2">
      <c r="A106" s="204" t="str">
        <f>IF(AND(AD105=TRUE,AD106=TRUE),"Bitte widersprüchliche Eingabe korrigieren","")</f>
        <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183" t="s">
        <v>6</v>
      </c>
      <c r="AB106" s="184"/>
      <c r="AC106" s="9"/>
      <c r="AD106" s="38" t="b">
        <v>0</v>
      </c>
      <c r="AJ106" s="11"/>
      <c r="AK106" s="11"/>
      <c r="AL106" s="98"/>
    </row>
    <row r="107" spans="1:38" ht="63.6" customHeight="1" x14ac:dyDescent="0.2">
      <c r="A107" s="206" t="s">
        <v>105</v>
      </c>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8"/>
      <c r="AJ107" s="11"/>
      <c r="AK107" s="11"/>
      <c r="AL107" s="98"/>
    </row>
    <row r="108" spans="1:38" ht="27.6" customHeight="1" x14ac:dyDescent="0.2">
      <c r="A108" s="209" t="s">
        <v>106</v>
      </c>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1"/>
      <c r="AC108" s="84"/>
      <c r="AD108" s="38" t="b">
        <v>0</v>
      </c>
      <c r="AJ108" s="11"/>
      <c r="AK108" s="11"/>
      <c r="AL108" s="98"/>
    </row>
    <row r="109" spans="1:38" ht="28.5" customHeight="1" x14ac:dyDescent="0.2">
      <c r="A109" s="209" t="s">
        <v>107</v>
      </c>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1"/>
      <c r="AC109" s="84"/>
      <c r="AD109" s="38" t="b">
        <v>0</v>
      </c>
      <c r="AJ109" s="11"/>
      <c r="AK109" s="11"/>
      <c r="AL109" s="98"/>
    </row>
    <row r="110" spans="1:38" ht="15.75" customHeight="1" x14ac:dyDescent="0.2">
      <c r="A110" s="85" t="s">
        <v>18</v>
      </c>
      <c r="B110" s="66"/>
      <c r="C110" s="66"/>
      <c r="D110" s="66"/>
      <c r="E110" s="207" t="str">
        <f>IF(AND(AD108=TRUE,AD109=TRUE),"Bitte widersprüchliche Eingabe korrigieren","")</f>
        <v/>
      </c>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7" t="s">
        <v>4</v>
      </c>
      <c r="AB110" s="227"/>
      <c r="AC110" s="228"/>
      <c r="AJ110" s="11"/>
      <c r="AK110" s="11"/>
      <c r="AL110" s="98"/>
    </row>
    <row r="111" spans="1:38" ht="15.75" customHeight="1" x14ac:dyDescent="0.2">
      <c r="A111" s="174"/>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6"/>
      <c r="AA111" s="177"/>
      <c r="AB111" s="178"/>
      <c r="AC111" s="179"/>
      <c r="AH111" s="57">
        <f>A111</f>
        <v>0</v>
      </c>
      <c r="AJ111" s="11"/>
      <c r="AK111" s="11"/>
      <c r="AL111" s="98"/>
    </row>
    <row r="112" spans="1:38" ht="15.75" customHeight="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J112" s="11"/>
      <c r="AK112" s="11"/>
      <c r="AL112" s="98"/>
    </row>
    <row r="113" spans="1:38" ht="15.75" customHeight="1" x14ac:dyDescent="0.25">
      <c r="A113" s="195" t="s">
        <v>108</v>
      </c>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J113" s="11"/>
      <c r="AK113" s="11"/>
      <c r="AL113" s="98"/>
    </row>
    <row r="114" spans="1:38" ht="15.75" customHeight="1" x14ac:dyDescent="0.2">
      <c r="A114" s="216" t="s">
        <v>30</v>
      </c>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185" t="s">
        <v>7</v>
      </c>
      <c r="AB114" s="185"/>
      <c r="AC114" s="9"/>
      <c r="AD114" s="38" t="b">
        <v>0</v>
      </c>
      <c r="AJ114" s="11"/>
      <c r="AK114" s="11"/>
      <c r="AL114" s="98"/>
    </row>
    <row r="115" spans="1:38" ht="15.75" customHeight="1" x14ac:dyDescent="0.2">
      <c r="A115" s="204" t="str">
        <f>IF(AND(AD114=TRUE,AD115=TRUE),"Bitte widersprüchliche Eingabe korrigieren","")</f>
        <v/>
      </c>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183" t="s">
        <v>6</v>
      </c>
      <c r="AB115" s="183"/>
      <c r="AC115" s="9"/>
      <c r="AD115" s="38" t="b">
        <v>0</v>
      </c>
      <c r="AJ115" s="11"/>
      <c r="AK115" s="11"/>
      <c r="AL115" s="98"/>
    </row>
    <row r="116" spans="1:38" ht="57.95" customHeight="1" x14ac:dyDescent="0.2">
      <c r="A116" s="190" t="str">
        <f>$A$64</f>
        <v>Wenn "Ja", fahren Sie bitte fort bei der nächsten Frage.
Wenn "Nein", erläutern Sie bitte die auf Ihr abgeschlossenes Projekt zutreffende Umweltwirkung und geben Sie die zutreffenden Bewertungspunkte an (vgl. dazu Punkteskala im Formular "Geplante Zielbeiträge").</v>
      </c>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2"/>
      <c r="AJ116" s="11"/>
      <c r="AK116" s="11"/>
      <c r="AL116" s="98"/>
    </row>
    <row r="117" spans="1:38" ht="15.75" customHeight="1" x14ac:dyDescent="0.2">
      <c r="A117" s="15" t="s">
        <v>18</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193" t="s">
        <v>4</v>
      </c>
      <c r="AB117" s="193"/>
      <c r="AC117" s="194"/>
      <c r="AJ117" s="11"/>
      <c r="AK117" s="11"/>
      <c r="AL117" s="98"/>
    </row>
    <row r="118" spans="1:38" ht="15.75" customHeight="1" x14ac:dyDescent="0.2">
      <c r="A118" s="174"/>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6"/>
      <c r="AA118" s="177"/>
      <c r="AB118" s="178"/>
      <c r="AC118" s="179"/>
      <c r="AH118" s="57">
        <f>A118</f>
        <v>0</v>
      </c>
      <c r="AJ118" s="11"/>
      <c r="AK118" s="11"/>
      <c r="AL118" s="98"/>
    </row>
    <row r="119" spans="1:38" ht="15.75" customHeight="1"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J119" s="11"/>
      <c r="AK119" s="11"/>
      <c r="AL119" s="98"/>
    </row>
    <row r="120" spans="1:38" ht="38.450000000000003" customHeight="1" x14ac:dyDescent="0.2">
      <c r="A120" s="196" t="s">
        <v>180</v>
      </c>
      <c r="B120" s="197"/>
      <c r="C120" s="198" t="s">
        <v>181</v>
      </c>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9"/>
      <c r="AJ120" s="11"/>
      <c r="AK120" s="27"/>
      <c r="AL120" s="98"/>
    </row>
    <row r="121" spans="1:38" ht="15.75" customHeight="1"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J121" s="11"/>
      <c r="AK121" s="11"/>
      <c r="AL121" s="98"/>
    </row>
    <row r="122" spans="1:38" ht="15.75" customHeight="1"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J122" s="11"/>
      <c r="AK122" s="11"/>
      <c r="AL122" s="98"/>
    </row>
    <row r="123" spans="1:38" ht="15.75" customHeight="1" x14ac:dyDescent="0.25">
      <c r="A123" s="86" t="s">
        <v>109</v>
      </c>
      <c r="B123" s="81" t="s">
        <v>110</v>
      </c>
      <c r="C123" s="81"/>
      <c r="D123" s="81"/>
      <c r="E123" s="81"/>
      <c r="F123" s="81"/>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J123" s="11"/>
      <c r="AK123" s="11"/>
      <c r="AL123" s="98"/>
    </row>
    <row r="124" spans="1:38" ht="33.6" customHeight="1" x14ac:dyDescent="0.2">
      <c r="A124" s="87" t="s">
        <v>111</v>
      </c>
      <c r="B124" s="222" t="s">
        <v>112</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J124" s="11"/>
      <c r="AK124" s="11"/>
      <c r="AL124" s="98"/>
    </row>
    <row r="125" spans="1:38" ht="15.75" customHeight="1" x14ac:dyDescent="0.2">
      <c r="A125" s="216" t="s">
        <v>30</v>
      </c>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185" t="s">
        <v>7</v>
      </c>
      <c r="AB125" s="185"/>
      <c r="AC125" s="9"/>
      <c r="AD125" s="38" t="b">
        <v>0</v>
      </c>
      <c r="AJ125" s="11"/>
      <c r="AK125" s="11"/>
      <c r="AL125" s="98"/>
    </row>
    <row r="126" spans="1:38" ht="15.75" customHeight="1" x14ac:dyDescent="0.2">
      <c r="A126" s="204" t="str">
        <f>IF(AND(AD125=TRUE,AD126=TRUE),"Bitte widersprüchliche Eingabe korrigieren","")</f>
        <v/>
      </c>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183" t="s">
        <v>6</v>
      </c>
      <c r="AB126" s="183"/>
      <c r="AC126" s="9"/>
      <c r="AD126" s="38" t="b">
        <v>0</v>
      </c>
      <c r="AJ126" s="11"/>
      <c r="AK126" s="11"/>
      <c r="AL126" s="98"/>
    </row>
    <row r="127" spans="1:38" ht="57.95" customHeight="1" x14ac:dyDescent="0.2">
      <c r="A127" s="223" t="str">
        <f>$A$64</f>
        <v>Wenn "Ja", fahren Sie bitte fort bei der nächsten Frage.
Wenn "Nein", erläutern Sie bitte die auf Ihr abgeschlossenes Projekt zutreffende Umweltwirkung und geben Sie die zutreffenden Bewertungspunkte an (vgl. dazu Punkteskala im Formular "Geplante Zielbeiträge").</v>
      </c>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5"/>
      <c r="AJ127" s="11"/>
      <c r="AK127" s="11"/>
      <c r="AL127" s="98"/>
    </row>
    <row r="128" spans="1:38" ht="15.75" customHeight="1" x14ac:dyDescent="0.2">
      <c r="A128" s="15" t="s">
        <v>18</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193" t="s">
        <v>4</v>
      </c>
      <c r="AB128" s="193"/>
      <c r="AC128" s="194"/>
      <c r="AJ128" s="11"/>
      <c r="AK128" s="11"/>
      <c r="AL128" s="98"/>
    </row>
    <row r="129" spans="1:38" ht="15.75" customHeight="1" x14ac:dyDescent="0.2">
      <c r="A129" s="174"/>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6"/>
      <c r="AA129" s="177"/>
      <c r="AB129" s="178"/>
      <c r="AC129" s="179"/>
      <c r="AH129" s="57">
        <f>A129</f>
        <v>0</v>
      </c>
      <c r="AJ129" s="11"/>
      <c r="AK129" s="11"/>
      <c r="AL129" s="98"/>
    </row>
    <row r="130" spans="1:38" ht="15.75" customHeight="1" x14ac:dyDescent="0.2">
      <c r="A130" s="87"/>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J130" s="11"/>
      <c r="AK130" s="11"/>
      <c r="AL130" s="98"/>
    </row>
    <row r="131" spans="1:38" ht="15.75" customHeight="1" x14ac:dyDescent="0.2">
      <c r="A131" s="87" t="s">
        <v>113</v>
      </c>
      <c r="B131" s="214" t="s">
        <v>114</v>
      </c>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J131" s="11"/>
      <c r="AK131" s="11"/>
      <c r="AL131" s="98"/>
    </row>
    <row r="132" spans="1:38" ht="15.75" customHeight="1" x14ac:dyDescent="0.25">
      <c r="A132" s="215" t="s">
        <v>115</v>
      </c>
      <c r="B132" s="215"/>
      <c r="C132" s="215"/>
      <c r="D132" s="215"/>
      <c r="E132" s="215"/>
      <c r="F132" s="215"/>
      <c r="G132" s="215"/>
      <c r="H132" s="215"/>
      <c r="I132" s="215"/>
      <c r="J132" s="215"/>
      <c r="K132" s="215"/>
      <c r="L132" s="215"/>
      <c r="M132" s="215"/>
      <c r="N132" s="215"/>
      <c r="O132" s="215"/>
      <c r="P132" s="215"/>
      <c r="Q132" s="215"/>
      <c r="R132" s="14"/>
      <c r="S132" s="14"/>
      <c r="T132" s="14"/>
      <c r="U132" s="14"/>
      <c r="V132" s="14"/>
      <c r="W132" s="14"/>
      <c r="X132" s="14"/>
      <c r="Y132" s="14"/>
      <c r="Z132" s="14"/>
      <c r="AA132" s="14"/>
      <c r="AB132" s="14"/>
      <c r="AC132" s="14"/>
      <c r="AJ132" s="11"/>
      <c r="AK132" s="11"/>
      <c r="AL132" s="98"/>
    </row>
    <row r="133" spans="1:38" ht="15.75" customHeight="1" x14ac:dyDescent="0.2">
      <c r="A133" s="216" t="s">
        <v>30</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185" t="s">
        <v>7</v>
      </c>
      <c r="AB133" s="185"/>
      <c r="AC133" s="9"/>
      <c r="AD133" s="38" t="b">
        <v>0</v>
      </c>
      <c r="AJ133" s="11"/>
      <c r="AK133" s="11"/>
      <c r="AL133" s="98"/>
    </row>
    <row r="134" spans="1:38" ht="15.75" customHeight="1" x14ac:dyDescent="0.2">
      <c r="A134" s="204" t="str">
        <f>IF(AND(AD133=TRUE,AD134=TRUE),"Bitte widersprüchliche Eingabe korrigieren","")</f>
        <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183" t="s">
        <v>6</v>
      </c>
      <c r="AB134" s="183"/>
      <c r="AC134" s="9"/>
      <c r="AD134" s="38" t="b">
        <v>0</v>
      </c>
      <c r="AJ134" s="11"/>
      <c r="AK134" s="11"/>
      <c r="AL134" s="98"/>
    </row>
    <row r="135" spans="1:38" ht="60.6" customHeight="1" x14ac:dyDescent="0.2">
      <c r="A135" s="190" t="str">
        <f>$A$64</f>
        <v>Wenn "Ja", fahren Sie bitte fort bei der nächsten Frage.
Wenn "Nein", erläutern Sie bitte die auf Ihr abgeschlossenes Projekt zutreffende Umweltwirkung und geben Sie die zutreffenden Bewertungspunkte an (vgl. dazu Punkteskala im Formular "Geplante Zielbeiträge").</v>
      </c>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2"/>
      <c r="AJ135" s="11"/>
      <c r="AK135" s="11"/>
      <c r="AL135" s="98"/>
    </row>
    <row r="136" spans="1:38" ht="15.75" customHeight="1" x14ac:dyDescent="0.2">
      <c r="A136" s="15" t="s">
        <v>18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193" t="s">
        <v>4</v>
      </c>
      <c r="AB136" s="193"/>
      <c r="AC136" s="194"/>
      <c r="AJ136" s="11"/>
      <c r="AK136" s="11"/>
      <c r="AL136" s="98"/>
    </row>
    <row r="137" spans="1:38" ht="15.75" customHeight="1" x14ac:dyDescent="0.2">
      <c r="A137" s="174"/>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6"/>
      <c r="AA137" s="177"/>
      <c r="AB137" s="178"/>
      <c r="AC137" s="179"/>
      <c r="AH137" s="57">
        <f>A137</f>
        <v>0</v>
      </c>
      <c r="AJ137" s="11"/>
      <c r="AK137" s="11"/>
      <c r="AL137" s="98"/>
    </row>
    <row r="138" spans="1:38" ht="15.75" customHeight="1" x14ac:dyDescent="0.25">
      <c r="A138" s="19"/>
      <c r="B138" s="19"/>
      <c r="C138" s="19"/>
      <c r="D138" s="19"/>
      <c r="E138" s="19"/>
      <c r="F138" s="19"/>
      <c r="G138" s="19"/>
      <c r="H138" s="19"/>
      <c r="I138" s="19"/>
      <c r="J138" s="19"/>
      <c r="K138" s="19"/>
      <c r="L138" s="19"/>
      <c r="M138" s="19"/>
      <c r="N138" s="19"/>
      <c r="O138" s="19"/>
      <c r="P138" s="19"/>
      <c r="Q138" s="19"/>
      <c r="R138" s="14"/>
      <c r="S138" s="14"/>
      <c r="T138" s="14"/>
      <c r="U138" s="14"/>
      <c r="V138" s="14"/>
      <c r="W138" s="14"/>
      <c r="X138" s="14"/>
      <c r="Y138" s="14"/>
      <c r="Z138" s="14"/>
      <c r="AA138" s="14"/>
      <c r="AB138" s="14"/>
      <c r="AC138" s="14"/>
      <c r="AJ138" s="11"/>
      <c r="AK138" s="11"/>
      <c r="AL138" s="98"/>
    </row>
    <row r="139" spans="1:38" ht="15.75" customHeight="1" x14ac:dyDescent="0.25">
      <c r="A139" s="215" t="s">
        <v>116</v>
      </c>
      <c r="B139" s="215"/>
      <c r="C139" s="215"/>
      <c r="D139" s="215"/>
      <c r="E139" s="215"/>
      <c r="F139" s="215"/>
      <c r="G139" s="215"/>
      <c r="H139" s="215"/>
      <c r="I139" s="215"/>
      <c r="J139" s="215"/>
      <c r="K139" s="215"/>
      <c r="L139" s="215"/>
      <c r="M139" s="215"/>
      <c r="N139" s="215"/>
      <c r="O139" s="215"/>
      <c r="P139" s="215"/>
      <c r="Q139" s="215"/>
      <c r="R139" s="14"/>
      <c r="S139" s="14"/>
      <c r="T139" s="14"/>
      <c r="U139" s="14"/>
      <c r="V139" s="14"/>
      <c r="W139" s="14"/>
      <c r="X139" s="14"/>
      <c r="Y139" s="14"/>
      <c r="Z139" s="14"/>
      <c r="AA139" s="14"/>
      <c r="AB139" s="14"/>
      <c r="AC139" s="64"/>
      <c r="AJ139" s="11"/>
      <c r="AK139" s="11"/>
      <c r="AL139" s="98"/>
    </row>
    <row r="140" spans="1:38" ht="15.75" customHeight="1" x14ac:dyDescent="0.2">
      <c r="A140" s="216" t="s">
        <v>30</v>
      </c>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185" t="s">
        <v>7</v>
      </c>
      <c r="AB140" s="185"/>
      <c r="AC140" s="9"/>
      <c r="AD140" s="38" t="b">
        <v>0</v>
      </c>
      <c r="AJ140" s="11"/>
      <c r="AK140" s="11"/>
      <c r="AL140" s="98"/>
    </row>
    <row r="141" spans="1:38" ht="15.75" customHeight="1" x14ac:dyDescent="0.2">
      <c r="A141" s="188" t="str">
        <f>IF(AND(AD140=TRUE,AD141=TRUE),"Bitte widersprüchliche Eingabe korrigieren","")</f>
        <v/>
      </c>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3" t="s">
        <v>6</v>
      </c>
      <c r="AB141" s="183"/>
      <c r="AC141" s="9"/>
      <c r="AD141" s="38" t="b">
        <v>0</v>
      </c>
      <c r="AJ141" s="11"/>
      <c r="AK141" s="11"/>
      <c r="AL141" s="98"/>
    </row>
    <row r="142" spans="1:38" ht="58.5" customHeight="1" x14ac:dyDescent="0.2">
      <c r="A142" s="190" t="str">
        <f>$A$64</f>
        <v>Wenn "Ja", fahren Sie bitte fort bei der nächsten Frage.
Wenn "Nein", erläutern Sie bitte die auf Ihr abgeschlossenes Projekt zutreffende Umweltwirkung und geben Sie die zutreffenden Bewertungspunkte an (vgl. dazu Punkteskala im Formular "Geplante Zielbeiträge").</v>
      </c>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2"/>
      <c r="AJ142" s="11"/>
      <c r="AK142" s="11"/>
      <c r="AL142" s="98"/>
    </row>
    <row r="143" spans="1:38" ht="15.75" customHeight="1" x14ac:dyDescent="0.2">
      <c r="A143" s="15" t="s">
        <v>18</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193" t="s">
        <v>4</v>
      </c>
      <c r="AB143" s="193"/>
      <c r="AC143" s="194"/>
      <c r="AJ143" s="11"/>
      <c r="AK143" s="11"/>
      <c r="AL143" s="98"/>
    </row>
    <row r="144" spans="1:38" ht="15.75" customHeight="1" x14ac:dyDescent="0.2">
      <c r="A144" s="174"/>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6"/>
      <c r="AA144" s="177"/>
      <c r="AB144" s="178"/>
      <c r="AC144" s="179"/>
      <c r="AH144" s="57">
        <f>A144</f>
        <v>0</v>
      </c>
      <c r="AJ144" s="11"/>
      <c r="AK144" s="11"/>
      <c r="AL144" s="98"/>
    </row>
    <row r="145" spans="1:38" ht="15.75" customHeight="1" x14ac:dyDescent="0.25">
      <c r="A145" s="19"/>
      <c r="B145" s="19"/>
      <c r="C145" s="19"/>
      <c r="D145" s="19"/>
      <c r="E145" s="19"/>
      <c r="F145" s="19"/>
      <c r="G145" s="19"/>
      <c r="H145" s="19"/>
      <c r="I145" s="19"/>
      <c r="J145" s="19"/>
      <c r="K145" s="19"/>
      <c r="L145" s="19"/>
      <c r="M145" s="19"/>
      <c r="N145" s="19"/>
      <c r="O145" s="19"/>
      <c r="P145" s="19"/>
      <c r="Q145" s="19"/>
      <c r="R145" s="14"/>
      <c r="S145" s="14"/>
      <c r="T145" s="14"/>
      <c r="U145" s="14"/>
      <c r="V145" s="14"/>
      <c r="W145" s="14"/>
      <c r="X145" s="14"/>
      <c r="Y145" s="14"/>
      <c r="Z145" s="14"/>
      <c r="AA145" s="14"/>
      <c r="AB145" s="14"/>
      <c r="AC145" s="14"/>
      <c r="AJ145" s="11"/>
      <c r="AK145" s="11"/>
      <c r="AL145" s="98"/>
    </row>
    <row r="146" spans="1:38" ht="15.75" customHeight="1" x14ac:dyDescent="0.25">
      <c r="A146" s="19"/>
      <c r="B146" s="19"/>
      <c r="C146" s="19"/>
      <c r="D146" s="19"/>
      <c r="E146" s="19"/>
      <c r="F146" s="19"/>
      <c r="G146" s="19"/>
      <c r="H146" s="19"/>
      <c r="I146" s="19"/>
      <c r="J146" s="19"/>
      <c r="K146" s="19"/>
      <c r="L146" s="19"/>
      <c r="M146" s="19"/>
      <c r="N146" s="19"/>
      <c r="O146" s="19"/>
      <c r="P146" s="19"/>
      <c r="Q146" s="19"/>
      <c r="R146" s="14"/>
      <c r="S146" s="14"/>
      <c r="T146" s="14"/>
      <c r="U146" s="14"/>
      <c r="V146" s="14"/>
      <c r="W146" s="14"/>
      <c r="X146" s="14"/>
      <c r="Y146" s="14"/>
      <c r="Z146" s="14"/>
      <c r="AA146" s="14"/>
      <c r="AB146" s="14"/>
      <c r="AC146" s="14"/>
      <c r="AJ146" s="11"/>
      <c r="AK146" s="11"/>
      <c r="AL146" s="98"/>
    </row>
    <row r="147" spans="1:38" ht="25.5" customHeight="1" x14ac:dyDescent="0.2">
      <c r="A147" s="196" t="s">
        <v>180</v>
      </c>
      <c r="B147" s="197"/>
      <c r="C147" s="198" t="s">
        <v>182</v>
      </c>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9"/>
      <c r="AJ147" s="11"/>
      <c r="AK147" s="27"/>
      <c r="AL147" s="98"/>
    </row>
    <row r="148" spans="1:38" ht="15.75" customHeight="1" x14ac:dyDescent="0.25">
      <c r="A148" s="19"/>
      <c r="B148" s="19"/>
      <c r="C148" s="19"/>
      <c r="D148" s="19"/>
      <c r="E148" s="19"/>
      <c r="F148" s="19"/>
      <c r="G148" s="19"/>
      <c r="H148" s="19"/>
      <c r="I148" s="19"/>
      <c r="J148" s="19"/>
      <c r="K148" s="19"/>
      <c r="L148" s="19"/>
      <c r="M148" s="19"/>
      <c r="N148" s="19"/>
      <c r="O148" s="19"/>
      <c r="P148" s="19"/>
      <c r="Q148" s="19"/>
      <c r="R148" s="14"/>
      <c r="S148" s="14"/>
      <c r="T148" s="14"/>
      <c r="U148" s="14"/>
      <c r="V148" s="14"/>
      <c r="W148" s="14"/>
      <c r="X148" s="14"/>
      <c r="Y148" s="14"/>
      <c r="Z148" s="14"/>
      <c r="AA148" s="14"/>
      <c r="AB148" s="14"/>
      <c r="AC148" s="14"/>
      <c r="AJ148" s="11"/>
      <c r="AK148" s="11"/>
      <c r="AL148" s="98"/>
    </row>
    <row r="149" spans="1:38" ht="15.75" customHeight="1" x14ac:dyDescent="0.25">
      <c r="A149" s="19"/>
      <c r="B149" s="19"/>
      <c r="C149" s="19"/>
      <c r="D149" s="19"/>
      <c r="E149" s="19"/>
      <c r="F149" s="19"/>
      <c r="G149" s="19"/>
      <c r="H149" s="19"/>
      <c r="I149" s="19"/>
      <c r="J149" s="19"/>
      <c r="K149" s="19"/>
      <c r="L149" s="19"/>
      <c r="M149" s="19"/>
      <c r="N149" s="19"/>
      <c r="O149" s="19"/>
      <c r="P149" s="19"/>
      <c r="Q149" s="19"/>
      <c r="R149" s="14"/>
      <c r="S149" s="14"/>
      <c r="T149" s="14"/>
      <c r="U149" s="14"/>
      <c r="V149" s="14"/>
      <c r="W149" s="14"/>
      <c r="X149" s="14"/>
      <c r="Y149" s="14"/>
      <c r="Z149" s="14"/>
      <c r="AA149" s="14"/>
      <c r="AB149" s="14"/>
      <c r="AC149" s="14"/>
      <c r="AJ149" s="11"/>
      <c r="AK149" s="11"/>
      <c r="AL149" s="98"/>
    </row>
    <row r="150" spans="1:38" ht="18" customHeight="1" x14ac:dyDescent="0.25">
      <c r="A150" s="221" t="s">
        <v>5</v>
      </c>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J150" s="11"/>
      <c r="AK150" s="11"/>
      <c r="AL150" s="98"/>
    </row>
    <row r="151" spans="1:38" ht="15.75" customHeight="1" x14ac:dyDescent="0.2">
      <c r="AJ151" s="11"/>
      <c r="AK151" s="11"/>
      <c r="AL151" s="98"/>
    </row>
    <row r="152" spans="1:38" ht="15.75" customHeight="1" x14ac:dyDescent="0.2">
      <c r="A152" s="13" t="s">
        <v>120</v>
      </c>
      <c r="B152" s="13" t="s">
        <v>77</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J152" s="11"/>
      <c r="AK152" s="11"/>
      <c r="AL152" s="98"/>
    </row>
    <row r="153" spans="1:38" ht="36" customHeight="1" x14ac:dyDescent="0.2">
      <c r="A153" s="202" t="s">
        <v>82</v>
      </c>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J153" s="11"/>
      <c r="AK153" s="11"/>
      <c r="AL153" s="98"/>
    </row>
    <row r="154" spans="1:38" ht="15.75" customHeight="1" x14ac:dyDescent="0.25">
      <c r="A154" s="203" t="s">
        <v>79</v>
      </c>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17"/>
      <c r="AD154" s="41"/>
      <c r="AJ154" s="11"/>
      <c r="AK154" s="11"/>
      <c r="AL154" s="98"/>
    </row>
    <row r="155" spans="1:38" ht="15" customHeight="1" x14ac:dyDescent="0.2">
      <c r="A155" s="216" t="s">
        <v>30</v>
      </c>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185" t="s">
        <v>7</v>
      </c>
      <c r="AB155" s="201"/>
      <c r="AC155" s="9"/>
      <c r="AD155" s="38" t="b">
        <v>0</v>
      </c>
      <c r="AJ155" s="11"/>
      <c r="AK155" s="11"/>
      <c r="AL155" s="98"/>
    </row>
    <row r="156" spans="1:38" x14ac:dyDescent="0.2">
      <c r="A156" s="188" t="str">
        <f>IF(AND(AD155=TRUE,AD156=TRUE),"Bitte widersprüchliche Eingabe korrigieren","")</f>
        <v/>
      </c>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3" t="s">
        <v>6</v>
      </c>
      <c r="AB156" s="184"/>
      <c r="AC156" s="9"/>
      <c r="AD156" s="38" t="b">
        <v>0</v>
      </c>
      <c r="AJ156" s="11"/>
      <c r="AK156" s="11"/>
      <c r="AL156" s="98"/>
    </row>
    <row r="157" spans="1:38" s="28" customFormat="1" ht="59.25" customHeight="1" x14ac:dyDescent="0.2">
      <c r="A157" s="190" t="s">
        <v>78</v>
      </c>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2"/>
      <c r="AD157" s="43"/>
      <c r="AF157" s="43"/>
      <c r="AJ157" s="27"/>
      <c r="AK157" s="27"/>
      <c r="AL157" s="98"/>
    </row>
    <row r="158" spans="1:38" ht="15.75" customHeight="1" x14ac:dyDescent="0.2">
      <c r="A158" s="24" t="s">
        <v>18</v>
      </c>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193" t="s">
        <v>4</v>
      </c>
      <c r="AB158" s="193"/>
      <c r="AC158" s="194"/>
      <c r="AJ158" s="11"/>
      <c r="AK158" s="11"/>
      <c r="AL158" s="98"/>
    </row>
    <row r="159" spans="1:38" x14ac:dyDescent="0.2">
      <c r="A159" s="174"/>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6"/>
      <c r="AA159" s="177"/>
      <c r="AB159" s="178"/>
      <c r="AC159" s="179"/>
      <c r="AH159" s="57">
        <f>A159</f>
        <v>0</v>
      </c>
      <c r="AJ159" s="11"/>
      <c r="AK159" s="11"/>
      <c r="AL159" s="98"/>
    </row>
    <row r="160" spans="1:38" s="2" customFormat="1" ht="15.75" customHeight="1" x14ac:dyDescent="0.2">
      <c r="AD160" s="42"/>
      <c r="AF160" s="42"/>
      <c r="AJ160" s="120"/>
      <c r="AK160" s="120"/>
      <c r="AL160" s="98"/>
    </row>
    <row r="161" spans="1:38" ht="15.75" customHeight="1" x14ac:dyDescent="0.2">
      <c r="A161" s="61" t="s">
        <v>80</v>
      </c>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J161" s="11"/>
      <c r="AK161" s="11"/>
      <c r="AL161" s="98"/>
    </row>
    <row r="162" spans="1:38" ht="15.75" customHeight="1" x14ac:dyDescent="0.2">
      <c r="A162" s="216" t="s">
        <v>30</v>
      </c>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185" t="s">
        <v>7</v>
      </c>
      <c r="AB162" s="201"/>
      <c r="AC162" s="9"/>
      <c r="AD162" s="38" t="b">
        <v>0</v>
      </c>
      <c r="AJ162" s="11"/>
      <c r="AK162" s="11"/>
      <c r="AL162" s="98"/>
    </row>
    <row r="163" spans="1:38" ht="15.75" customHeight="1" x14ac:dyDescent="0.2">
      <c r="A163" s="188" t="str">
        <f>IF(AND(AD162=TRUE,AD163=TRUE),"Bitte widersprüchliche Eingabe korrigieren","")</f>
        <v/>
      </c>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3" t="s">
        <v>6</v>
      </c>
      <c r="AB163" s="184"/>
      <c r="AC163" s="9"/>
      <c r="AD163" s="38" t="b">
        <v>0</v>
      </c>
      <c r="AJ163" s="11"/>
      <c r="AK163" s="11"/>
      <c r="AL163" s="98"/>
    </row>
    <row r="164" spans="1:38" s="28" customFormat="1" ht="66.75" customHeight="1" x14ac:dyDescent="0.2">
      <c r="A164" s="190" t="s">
        <v>78</v>
      </c>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2"/>
      <c r="AD164" s="43"/>
      <c r="AF164" s="43"/>
      <c r="AJ164" s="27"/>
      <c r="AK164" s="27"/>
      <c r="AL164" s="98"/>
    </row>
    <row r="165" spans="1:38" ht="15.75" customHeight="1" x14ac:dyDescent="0.2">
      <c r="A165" s="24" t="s">
        <v>18</v>
      </c>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193" t="s">
        <v>4</v>
      </c>
      <c r="AB165" s="193"/>
      <c r="AC165" s="194"/>
      <c r="AJ165" s="11"/>
      <c r="AK165" s="11"/>
      <c r="AL165" s="98"/>
    </row>
    <row r="166" spans="1:38" x14ac:dyDescent="0.2">
      <c r="A166" s="174"/>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6"/>
      <c r="AA166" s="177"/>
      <c r="AB166" s="178"/>
      <c r="AC166" s="179"/>
      <c r="AH166" s="57">
        <f>A166</f>
        <v>0</v>
      </c>
      <c r="AJ166" s="11"/>
      <c r="AK166" s="11"/>
      <c r="AL166" s="98"/>
    </row>
    <row r="167" spans="1:38" s="2" customFormat="1" ht="15.75" customHeight="1" x14ac:dyDescent="0.2">
      <c r="AD167" s="42"/>
      <c r="AF167" s="42"/>
      <c r="AJ167" s="120"/>
      <c r="AK167" s="120"/>
      <c r="AL167" s="98"/>
    </row>
    <row r="168" spans="1:38" s="2" customFormat="1" ht="43.5" customHeight="1" x14ac:dyDescent="0.2">
      <c r="A168" s="196" t="s">
        <v>180</v>
      </c>
      <c r="B168" s="197"/>
      <c r="C168" s="198" t="s">
        <v>183</v>
      </c>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9"/>
      <c r="AD168" s="42"/>
      <c r="AF168" s="42"/>
      <c r="AJ168" s="120"/>
      <c r="AK168" s="27"/>
      <c r="AL168" s="98"/>
    </row>
    <row r="169" spans="1:38" s="2" customFormat="1" ht="15.75" customHeight="1" x14ac:dyDescent="0.2">
      <c r="AD169" s="42"/>
      <c r="AF169" s="42"/>
      <c r="AJ169" s="120"/>
      <c r="AK169" s="120"/>
      <c r="AL169" s="98"/>
    </row>
    <row r="170" spans="1:38" ht="15.75" customHeight="1" x14ac:dyDescent="0.25">
      <c r="A170" s="67" t="s">
        <v>121</v>
      </c>
      <c r="B170" s="13" t="s">
        <v>11</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J170" s="11"/>
      <c r="AK170" s="11"/>
      <c r="AL170" s="98"/>
    </row>
    <row r="171" spans="1:38" ht="15.75" customHeight="1" x14ac:dyDescent="0.25">
      <c r="A171" s="18"/>
      <c r="B171" s="2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J171" s="11"/>
      <c r="AK171" s="11"/>
      <c r="AL171" s="98"/>
    </row>
    <row r="172" spans="1:38" ht="72.95" customHeight="1" x14ac:dyDescent="0.2">
      <c r="A172" s="229" t="s">
        <v>31</v>
      </c>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J172" s="11"/>
      <c r="AK172" s="11"/>
      <c r="AL172" s="98"/>
    </row>
    <row r="173" spans="1:38" ht="15.75" customHeight="1" x14ac:dyDescent="0.2">
      <c r="A173" s="216" t="s">
        <v>30</v>
      </c>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185" t="s">
        <v>7</v>
      </c>
      <c r="AB173" s="201"/>
      <c r="AC173" s="9"/>
      <c r="AD173" s="38" t="b">
        <v>0</v>
      </c>
      <c r="AJ173" s="11"/>
      <c r="AK173" s="11"/>
      <c r="AL173" s="98"/>
    </row>
    <row r="174" spans="1:38" ht="15.75" customHeight="1" x14ac:dyDescent="0.2">
      <c r="A174" s="188" t="str">
        <f>IF(AND(AD173=TRUE,AD174=TRUE),"Bitte widersprüchliche Eingabe korrigieren","")</f>
        <v/>
      </c>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3" t="s">
        <v>6</v>
      </c>
      <c r="AB174" s="184"/>
      <c r="AC174" s="9"/>
      <c r="AD174" s="38" t="b">
        <v>0</v>
      </c>
      <c r="AJ174" s="11"/>
      <c r="AK174" s="11"/>
      <c r="AL174" s="98"/>
    </row>
    <row r="175" spans="1:38" s="28" customFormat="1" ht="62.25" customHeight="1" x14ac:dyDescent="0.2">
      <c r="A175" s="190" t="s">
        <v>78</v>
      </c>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2"/>
      <c r="AD175" s="43"/>
      <c r="AF175" s="43"/>
      <c r="AJ175" s="27"/>
      <c r="AK175" s="27"/>
      <c r="AL175" s="98"/>
    </row>
    <row r="176" spans="1:38" ht="15.75" customHeight="1" x14ac:dyDescent="0.2">
      <c r="A176" s="15" t="s">
        <v>18</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93" t="s">
        <v>4</v>
      </c>
      <c r="AB176" s="193"/>
      <c r="AC176" s="194"/>
      <c r="AJ176" s="11"/>
      <c r="AK176" s="11"/>
      <c r="AL176" s="98"/>
    </row>
    <row r="177" spans="1:38" x14ac:dyDescent="0.2">
      <c r="A177" s="174"/>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6"/>
      <c r="AA177" s="177"/>
      <c r="AB177" s="178"/>
      <c r="AC177" s="179"/>
      <c r="AH177" s="57">
        <f>A177</f>
        <v>0</v>
      </c>
      <c r="AJ177" s="11"/>
      <c r="AK177" s="11"/>
      <c r="AL177" s="98"/>
    </row>
    <row r="178" spans="1:38"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2"/>
      <c r="AB178" s="22"/>
      <c r="AC178" s="22"/>
      <c r="AJ178" s="11"/>
      <c r="AK178" s="11"/>
      <c r="AL178" s="98"/>
    </row>
    <row r="179" spans="1:38" ht="41.25" customHeight="1" x14ac:dyDescent="0.2">
      <c r="A179" s="196" t="s">
        <v>180</v>
      </c>
      <c r="B179" s="197"/>
      <c r="C179" s="198" t="s">
        <v>184</v>
      </c>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9"/>
      <c r="AJ179" s="11"/>
      <c r="AK179" s="27"/>
      <c r="AL179" s="98"/>
    </row>
    <row r="180" spans="1:38"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2"/>
      <c r="AB180" s="22"/>
      <c r="AC180" s="22"/>
      <c r="AJ180" s="11"/>
      <c r="AK180" s="11"/>
      <c r="AL180" s="98"/>
    </row>
    <row r="181" spans="1:38" ht="15.75" customHeight="1" x14ac:dyDescent="0.25">
      <c r="A181" s="12" t="s">
        <v>122</v>
      </c>
      <c r="B181" s="10" t="s">
        <v>12</v>
      </c>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J181" s="11"/>
      <c r="AK181" s="11"/>
      <c r="AL181" s="98"/>
    </row>
    <row r="182" spans="1:38" ht="31.5" customHeight="1" x14ac:dyDescent="0.25">
      <c r="A182" s="195" t="s">
        <v>10</v>
      </c>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J182" s="11"/>
      <c r="AK182" s="11"/>
      <c r="AL182" s="98"/>
    </row>
    <row r="183" spans="1:38" ht="15.75" customHeight="1" x14ac:dyDescent="0.2">
      <c r="A183" s="216" t="s">
        <v>30</v>
      </c>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185" t="s">
        <v>7</v>
      </c>
      <c r="AB183" s="185"/>
      <c r="AC183" s="9"/>
      <c r="AD183" s="38" t="b">
        <v>0</v>
      </c>
      <c r="AJ183" s="11"/>
      <c r="AK183" s="11"/>
      <c r="AL183" s="98"/>
    </row>
    <row r="184" spans="1:38" ht="15.75" customHeight="1" x14ac:dyDescent="0.2">
      <c r="A184" s="188" t="str">
        <f>IF(AND(AD183=TRUE,AD184=TRUE),"Bitte widersprüchliche Eingabe korrigieren","")</f>
        <v/>
      </c>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3" t="s">
        <v>6</v>
      </c>
      <c r="AB184" s="183"/>
      <c r="AC184" s="9"/>
      <c r="AD184" s="38" t="b">
        <v>0</v>
      </c>
      <c r="AJ184" s="11"/>
      <c r="AK184" s="11"/>
      <c r="AL184" s="98"/>
    </row>
    <row r="185" spans="1:38" s="28" customFormat="1" ht="61.5" customHeight="1" x14ac:dyDescent="0.2">
      <c r="A185" s="190" t="s">
        <v>78</v>
      </c>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2"/>
      <c r="AD185" s="43"/>
      <c r="AF185" s="43"/>
      <c r="AJ185" s="27"/>
      <c r="AK185" s="27"/>
      <c r="AL185" s="98"/>
    </row>
    <row r="186" spans="1:38" ht="15.75" customHeight="1" x14ac:dyDescent="0.2">
      <c r="A186" s="15" t="s">
        <v>18</v>
      </c>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93" t="s">
        <v>4</v>
      </c>
      <c r="AB186" s="193"/>
      <c r="AC186" s="194"/>
      <c r="AJ186" s="11"/>
      <c r="AK186" s="11"/>
      <c r="AL186" s="98"/>
    </row>
    <row r="187" spans="1:38" x14ac:dyDescent="0.2">
      <c r="A187" s="174"/>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6"/>
      <c r="AA187" s="177"/>
      <c r="AB187" s="178"/>
      <c r="AC187" s="179"/>
      <c r="AH187" s="57">
        <f>A187</f>
        <v>0</v>
      </c>
      <c r="AJ187" s="11"/>
      <c r="AK187" s="11"/>
      <c r="AL187" s="98"/>
    </row>
    <row r="188" spans="1:38"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J188" s="11"/>
      <c r="AK188" s="11"/>
      <c r="AL188" s="98"/>
    </row>
    <row r="189" spans="1:38" ht="26.1" customHeight="1" x14ac:dyDescent="0.2">
      <c r="A189" s="196" t="s">
        <v>180</v>
      </c>
      <c r="B189" s="197"/>
      <c r="C189" s="198" t="s">
        <v>185</v>
      </c>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9"/>
      <c r="AJ189" s="11"/>
      <c r="AK189" s="27"/>
      <c r="AL189" s="98"/>
    </row>
    <row r="190" spans="1:38" s="11" customFormat="1" ht="26.1" customHeight="1" x14ac:dyDescent="0.2">
      <c r="A190" s="134"/>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46"/>
      <c r="AF190" s="46"/>
      <c r="AL190" s="98"/>
    </row>
    <row r="191" spans="1:38" ht="15.75" customHeight="1" x14ac:dyDescent="0.2">
      <c r="A191" s="89" t="s">
        <v>123</v>
      </c>
      <c r="B191" s="186" t="s">
        <v>14</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J191" s="11"/>
      <c r="AK191" s="11"/>
      <c r="AL191" s="98"/>
    </row>
    <row r="192" spans="1:38" ht="31.5" customHeight="1" x14ac:dyDescent="0.25">
      <c r="A192" s="195" t="s">
        <v>13</v>
      </c>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J192" s="11"/>
      <c r="AK192" s="11"/>
      <c r="AL192" s="98"/>
    </row>
    <row r="193" spans="1:38" ht="15.75" customHeight="1" x14ac:dyDescent="0.2">
      <c r="A193" s="216" t="s">
        <v>30</v>
      </c>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185" t="s">
        <v>7</v>
      </c>
      <c r="AB193" s="185"/>
      <c r="AC193" s="9"/>
      <c r="AD193" s="38" t="b">
        <v>0</v>
      </c>
      <c r="AJ193" s="11"/>
      <c r="AK193" s="11"/>
      <c r="AL193" s="98"/>
    </row>
    <row r="194" spans="1:38" ht="15.75" customHeight="1" x14ac:dyDescent="0.2">
      <c r="A194" s="188" t="str">
        <f>IF(AND(AD193=TRUE,AD194=TRUE),"Bitte widersprüchliche Eingabe korrigieren","")</f>
        <v/>
      </c>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3" t="s">
        <v>6</v>
      </c>
      <c r="AB194" s="183"/>
      <c r="AC194" s="9"/>
      <c r="AD194" s="38" t="b">
        <v>0</v>
      </c>
      <c r="AJ194" s="11"/>
      <c r="AK194" s="11"/>
      <c r="AL194" s="98"/>
    </row>
    <row r="195" spans="1:38" ht="67.5" customHeight="1" x14ac:dyDescent="0.2">
      <c r="A195" s="190" t="s">
        <v>89</v>
      </c>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2"/>
      <c r="AJ195" s="11"/>
      <c r="AK195" s="11"/>
      <c r="AL195" s="98"/>
    </row>
    <row r="196" spans="1:38" ht="15.75" customHeight="1" x14ac:dyDescent="0.2">
      <c r="A196" s="15" t="s">
        <v>18</v>
      </c>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93" t="s">
        <v>4</v>
      </c>
      <c r="AB196" s="193"/>
      <c r="AC196" s="194"/>
      <c r="AJ196" s="11"/>
      <c r="AK196" s="11"/>
      <c r="AL196" s="98"/>
    </row>
    <row r="197" spans="1:38" x14ac:dyDescent="0.2">
      <c r="A197" s="174"/>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6"/>
      <c r="AA197" s="177"/>
      <c r="AB197" s="178"/>
      <c r="AC197" s="179"/>
      <c r="AH197" s="57">
        <f>A197</f>
        <v>0</v>
      </c>
      <c r="AJ197" s="11"/>
      <c r="AK197" s="11"/>
      <c r="AL197" s="98"/>
    </row>
    <row r="198" spans="1:38"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J198" s="11"/>
      <c r="AK198" s="11"/>
      <c r="AL198" s="98"/>
    </row>
    <row r="199" spans="1:38" ht="36.6" customHeight="1" x14ac:dyDescent="0.2">
      <c r="A199" s="196" t="s">
        <v>180</v>
      </c>
      <c r="B199" s="197"/>
      <c r="C199" s="198" t="s">
        <v>186</v>
      </c>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9"/>
      <c r="AJ199" s="11"/>
      <c r="AK199" s="27"/>
      <c r="AL199" s="98"/>
    </row>
    <row r="200" spans="1:38" ht="15.75" customHeight="1"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J200" s="11"/>
      <c r="AK200" s="11"/>
      <c r="AL200" s="98"/>
    </row>
    <row r="201" spans="1:38" ht="15.75" customHeight="1" x14ac:dyDescent="0.2">
      <c r="A201" s="187" t="s">
        <v>124</v>
      </c>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J201" s="11"/>
      <c r="AK201" s="11"/>
      <c r="AL201" s="98"/>
    </row>
    <row r="202" spans="1:38" ht="15.75" customHeight="1" x14ac:dyDescent="0.2">
      <c r="A202" s="216" t="s">
        <v>30</v>
      </c>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185" t="s">
        <v>7</v>
      </c>
      <c r="AB202" s="201"/>
      <c r="AC202" s="9"/>
      <c r="AD202" s="38" t="b">
        <v>0</v>
      </c>
      <c r="AG202" s="27"/>
      <c r="AJ202" s="11"/>
      <c r="AK202" s="11"/>
      <c r="AL202" s="98"/>
    </row>
    <row r="203" spans="1:38" ht="15.75" customHeight="1" x14ac:dyDescent="0.2">
      <c r="A203" s="188" t="str">
        <f>IF(AND(AD202=TRUE,AD203=TRUE),"Bitte widersprüchliche Eingabe korrigieren","")</f>
        <v/>
      </c>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3" t="s">
        <v>6</v>
      </c>
      <c r="AB203" s="184"/>
      <c r="AC203" s="9"/>
      <c r="AD203" s="38" t="b">
        <v>0</v>
      </c>
      <c r="AJ203" s="11"/>
      <c r="AK203" s="11"/>
      <c r="AL203" s="98"/>
    </row>
    <row r="204" spans="1:38" ht="43.5" customHeight="1" x14ac:dyDescent="0.2">
      <c r="A204" s="206" t="s">
        <v>33</v>
      </c>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8"/>
      <c r="AJ204" s="11"/>
      <c r="AK204" s="11"/>
      <c r="AL204" s="98"/>
    </row>
    <row r="205" spans="1:38" s="11" customFormat="1" ht="47.25" customHeight="1" x14ac:dyDescent="0.2">
      <c r="A205" s="307" t="s">
        <v>34</v>
      </c>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15"/>
      <c r="AB205" s="316"/>
      <c r="AC205" s="317" t="b">
        <v>0</v>
      </c>
      <c r="AD205" s="46" t="b">
        <v>0</v>
      </c>
      <c r="AF205" s="46"/>
      <c r="AL205" s="98"/>
    </row>
    <row r="206" spans="1:38" ht="15.75" customHeight="1" x14ac:dyDescent="0.2">
      <c r="A206" s="36"/>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24" t="s">
        <v>32</v>
      </c>
      <c r="AB206" s="324"/>
      <c r="AC206" s="325"/>
      <c r="AJ206" s="11"/>
      <c r="AK206" s="11"/>
      <c r="AL206" s="98"/>
    </row>
    <row r="207" spans="1:38" ht="47.25" customHeight="1" x14ac:dyDescent="0.2">
      <c r="A207" s="32"/>
      <c r="B207" s="33"/>
      <c r="C207" s="224" t="s">
        <v>117</v>
      </c>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315"/>
      <c r="AB207" s="316"/>
      <c r="AC207" s="317"/>
      <c r="AJ207" s="11"/>
      <c r="AK207" s="11"/>
      <c r="AL207" s="98"/>
    </row>
    <row r="208" spans="1:38" ht="15.75" customHeight="1" x14ac:dyDescent="0.2">
      <c r="A208" s="32"/>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12" t="s">
        <v>4</v>
      </c>
      <c r="AB208" s="312"/>
      <c r="AC208" s="313"/>
      <c r="AJ208" s="11"/>
      <c r="AK208" s="11"/>
      <c r="AL208" s="98"/>
    </row>
    <row r="209" spans="1:38" ht="31.5" customHeight="1" x14ac:dyDescent="0.2">
      <c r="A209" s="35"/>
      <c r="B209" s="34"/>
      <c r="C209" s="314" t="s">
        <v>37</v>
      </c>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316"/>
      <c r="AC209" s="317"/>
      <c r="AG209" s="27"/>
      <c r="AJ209" s="11"/>
      <c r="AK209" s="11"/>
      <c r="AL209" s="98"/>
    </row>
    <row r="210" spans="1:38" ht="31.5" customHeight="1" x14ac:dyDescent="0.2">
      <c r="A210" s="206" t="s">
        <v>118</v>
      </c>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8"/>
      <c r="AA210" s="180"/>
      <c r="AB210" s="181"/>
      <c r="AC210" s="182"/>
      <c r="AD210" s="38" t="b">
        <v>0</v>
      </c>
      <c r="AJ210" s="11"/>
      <c r="AK210" s="11"/>
      <c r="AL210" s="98"/>
    </row>
    <row r="211" spans="1:38" ht="47.25" customHeight="1" x14ac:dyDescent="0.2">
      <c r="A211" s="190" t="s">
        <v>35</v>
      </c>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80"/>
      <c r="AB211" s="181"/>
      <c r="AC211" s="182"/>
      <c r="AD211" s="38" t="b">
        <v>0</v>
      </c>
      <c r="AJ211" s="11"/>
      <c r="AK211" s="11"/>
      <c r="AL211" s="98"/>
    </row>
    <row r="212" spans="1:38" ht="15.75" customHeight="1" x14ac:dyDescent="0.2">
      <c r="A212" s="36"/>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24" t="s">
        <v>32</v>
      </c>
      <c r="AB212" s="324"/>
      <c r="AC212" s="325"/>
      <c r="AJ212" s="11"/>
      <c r="AK212" s="11"/>
      <c r="AL212" s="98"/>
    </row>
    <row r="213" spans="1:38" ht="47.25" customHeight="1" x14ac:dyDescent="0.2">
      <c r="A213" s="32"/>
      <c r="B213" s="33"/>
      <c r="C213" s="224" t="s">
        <v>119</v>
      </c>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315"/>
      <c r="AB213" s="316"/>
      <c r="AC213" s="317"/>
      <c r="AJ213" s="11"/>
      <c r="AK213" s="11"/>
      <c r="AL213" s="98"/>
    </row>
    <row r="214" spans="1:38" ht="15.75" customHeight="1" x14ac:dyDescent="0.2">
      <c r="A214" s="32"/>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218" t="s">
        <v>4</v>
      </c>
      <c r="AB214" s="218"/>
      <c r="AC214" s="219"/>
      <c r="AJ214" s="11"/>
      <c r="AK214" s="11"/>
      <c r="AL214" s="98"/>
    </row>
    <row r="215" spans="1:38" ht="31.5" customHeight="1" x14ac:dyDescent="0.2">
      <c r="A215" s="35"/>
      <c r="B215" s="34"/>
      <c r="C215" s="314" t="s">
        <v>36</v>
      </c>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316"/>
      <c r="AC215" s="317"/>
      <c r="AJ215" s="11"/>
      <c r="AK215" s="11"/>
      <c r="AL215" s="98"/>
    </row>
    <row r="216" spans="1:38" ht="15.75" customHeight="1" x14ac:dyDescent="0.2">
      <c r="A216" s="309" t="str">
        <f>IF(AND(OR(AD205=TRUE,AD211=TRUE),AD210=TRUE),"Hinweis: Bitte widersprüchliche Angaben korrigieren ('keine Auswirkungen' und 'pos.' bzw. 'neg. Wirkung').","")</f>
        <v/>
      </c>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1"/>
      <c r="AJ216" s="11"/>
      <c r="AK216" s="11"/>
      <c r="AL216" s="98"/>
    </row>
    <row r="217" spans="1:38" ht="15.75" customHeight="1" x14ac:dyDescent="0.2">
      <c r="A217" s="25" t="s">
        <v>18</v>
      </c>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6"/>
      <c r="AB217" s="6"/>
      <c r="AC217" s="26"/>
      <c r="AJ217" s="11"/>
      <c r="AK217" s="11"/>
      <c r="AL217" s="98"/>
    </row>
    <row r="218" spans="1:38" x14ac:dyDescent="0.2">
      <c r="A218" s="174"/>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6"/>
      <c r="AH218" s="57">
        <f>A218</f>
        <v>0</v>
      </c>
      <c r="AJ218" s="11"/>
      <c r="AK218" s="11"/>
      <c r="AL218" s="98"/>
    </row>
    <row r="219" spans="1:38" ht="12"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2"/>
      <c r="AB219" s="22"/>
      <c r="AC219" s="22"/>
      <c r="AJ219" s="11"/>
      <c r="AK219" s="11"/>
      <c r="AL219" s="98"/>
    </row>
    <row r="220" spans="1:38" ht="34.5" customHeight="1" x14ac:dyDescent="0.2">
      <c r="A220" s="196" t="s">
        <v>180</v>
      </c>
      <c r="B220" s="197"/>
      <c r="C220" s="198" t="s">
        <v>187</v>
      </c>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9"/>
      <c r="AJ220" s="11"/>
      <c r="AK220" s="27"/>
      <c r="AL220" s="98"/>
    </row>
    <row r="221" spans="1:38" ht="34.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2"/>
      <c r="AB221" s="22"/>
      <c r="AC221" s="22"/>
      <c r="AJ221" s="11"/>
      <c r="AK221" s="11"/>
      <c r="AL221" s="98"/>
    </row>
    <row r="222" spans="1:38" ht="39.950000000000003" customHeight="1" x14ac:dyDescent="0.2">
      <c r="A222" s="323" t="s">
        <v>75</v>
      </c>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J222" s="11"/>
      <c r="AK222" s="11"/>
      <c r="AL222" s="98"/>
    </row>
    <row r="223" spans="1:38" ht="15.75" customHeight="1" x14ac:dyDescent="0.2">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J223" s="11"/>
      <c r="AK223" s="11"/>
      <c r="AL223" s="98"/>
    </row>
    <row r="224" spans="1:38" ht="104.1" customHeight="1" x14ac:dyDescent="0.2">
      <c r="A224" s="276" t="s">
        <v>0</v>
      </c>
      <c r="B224" s="276"/>
      <c r="C224" s="276"/>
      <c r="D224" s="436" t="s">
        <v>195</v>
      </c>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7"/>
      <c r="AJ224" s="11"/>
      <c r="AK224" s="11"/>
      <c r="AL224" s="98"/>
    </row>
    <row r="225" spans="1:38" x14ac:dyDescent="0.2">
      <c r="AC225" s="1"/>
      <c r="AD225" s="1"/>
      <c r="AJ225" s="11"/>
      <c r="AK225" s="11"/>
      <c r="AL225" s="98"/>
    </row>
    <row r="226" spans="1:38" ht="18" x14ac:dyDescent="0.25">
      <c r="A226" s="432" t="s">
        <v>63</v>
      </c>
      <c r="B226" s="432"/>
      <c r="C226" s="432"/>
      <c r="D226" s="432"/>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53"/>
      <c r="AF226" s="1"/>
      <c r="AJ226" s="11"/>
      <c r="AK226" s="11"/>
      <c r="AL226" s="98"/>
    </row>
    <row r="227" spans="1:38" ht="30" customHeight="1" x14ac:dyDescent="0.2">
      <c r="A227" s="229" t="s">
        <v>196</v>
      </c>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53"/>
      <c r="AF227" s="11"/>
      <c r="AJ227" s="11"/>
      <c r="AK227" s="11"/>
      <c r="AL227" s="98"/>
    </row>
    <row r="228" spans="1:38" ht="15.95" customHeight="1" x14ac:dyDescent="0.2">
      <c r="A228" s="216" t="s">
        <v>30</v>
      </c>
      <c r="B228" s="433"/>
      <c r="C228" s="433"/>
      <c r="D228" s="433"/>
      <c r="E228" s="433"/>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4" t="s">
        <v>7</v>
      </c>
      <c r="AB228" s="435"/>
      <c r="AC228" s="144"/>
      <c r="AD228" s="38" t="b">
        <v>0</v>
      </c>
      <c r="AF228" s="11"/>
      <c r="AG228" s="11"/>
      <c r="AH228" s="11"/>
      <c r="AJ228" s="11"/>
      <c r="AK228" s="412"/>
      <c r="AL228" s="213"/>
    </row>
    <row r="229" spans="1:38" ht="15" customHeight="1" x14ac:dyDescent="0.2">
      <c r="A229" s="188" t="str">
        <f>IF(AND(AD228=TRUE,AD229=TRUE),"Bitte widersprüchliche Eingabe korrigieren","")</f>
        <v/>
      </c>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420" t="s">
        <v>6</v>
      </c>
      <c r="AB229" s="421"/>
      <c r="AC229" s="145"/>
      <c r="AD229" s="38" t="b">
        <v>0</v>
      </c>
      <c r="AF229" s="11"/>
      <c r="AG229" s="11"/>
      <c r="AH229" s="11"/>
      <c r="AJ229" s="73"/>
      <c r="AK229" s="412"/>
      <c r="AL229" s="213"/>
    </row>
    <row r="230" spans="1:38" ht="35.1" customHeight="1" x14ac:dyDescent="0.2">
      <c r="A230" s="190" t="s">
        <v>197</v>
      </c>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2"/>
      <c r="AD230" s="53"/>
      <c r="AE230" s="53"/>
      <c r="AF230" s="11"/>
      <c r="AG230" s="11"/>
      <c r="AH230" s="11"/>
      <c r="AJ230" s="73"/>
      <c r="AK230" s="412"/>
      <c r="AL230" s="213"/>
    </row>
    <row r="231" spans="1:38" x14ac:dyDescent="0.2">
      <c r="A231" s="15" t="s">
        <v>18</v>
      </c>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93"/>
      <c r="AB231" s="193"/>
      <c r="AC231" s="194"/>
      <c r="AD231" s="53"/>
      <c r="AF231" s="11"/>
      <c r="AG231" s="11"/>
      <c r="AH231" s="11"/>
      <c r="AJ231" s="73"/>
      <c r="AK231" s="412"/>
      <c r="AL231" s="213"/>
    </row>
    <row r="232" spans="1:38" x14ac:dyDescent="0.2">
      <c r="A232" s="174"/>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6"/>
      <c r="AD232" s="53"/>
      <c r="AF232" s="11"/>
      <c r="AG232" s="11"/>
      <c r="AH232" s="57">
        <f>A232</f>
        <v>0</v>
      </c>
      <c r="AJ232" s="73"/>
      <c r="AK232" s="412"/>
      <c r="AL232" s="213"/>
    </row>
    <row r="233" spans="1:38" x14ac:dyDescent="0.2">
      <c r="AD233" s="53"/>
      <c r="AF233" s="11"/>
      <c r="AG233" s="11"/>
      <c r="AH233" s="11"/>
      <c r="AJ233" s="73"/>
      <c r="AK233" s="412"/>
      <c r="AL233" s="213"/>
    </row>
    <row r="234" spans="1:38" ht="39" customHeight="1" x14ac:dyDescent="0.2">
      <c r="A234" s="343" t="s">
        <v>0</v>
      </c>
      <c r="B234" s="344"/>
      <c r="C234" s="344"/>
      <c r="D234" s="244" t="s">
        <v>193</v>
      </c>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5"/>
      <c r="AD234" s="53"/>
      <c r="AF234" s="11"/>
      <c r="AG234" s="11"/>
      <c r="AH234" s="11"/>
      <c r="AJ234" s="73"/>
      <c r="AK234" s="412"/>
      <c r="AL234" s="213"/>
    </row>
    <row r="235" spans="1:38" x14ac:dyDescent="0.2">
      <c r="AD235" s="53"/>
      <c r="AF235" s="11"/>
      <c r="AG235" s="11"/>
      <c r="AH235" s="11"/>
      <c r="AJ235" s="73"/>
      <c r="AK235" s="11"/>
      <c r="AL235" s="98"/>
    </row>
    <row r="236" spans="1:38" ht="15" x14ac:dyDescent="0.2">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53"/>
      <c r="AF236" s="11"/>
      <c r="AG236" s="11"/>
      <c r="AH236" s="11"/>
      <c r="AJ236" s="73"/>
      <c r="AK236" s="11"/>
      <c r="AL236" s="98"/>
    </row>
    <row r="237" spans="1:38" ht="39" customHeight="1" x14ac:dyDescent="0.2">
      <c r="A237" s="323" t="s">
        <v>8</v>
      </c>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53"/>
      <c r="AF237" s="11"/>
      <c r="AG237" s="11"/>
      <c r="AH237" s="11"/>
      <c r="AJ237" s="73"/>
      <c r="AK237" s="11"/>
      <c r="AL237" s="98"/>
    </row>
    <row r="238" spans="1:38" ht="51.95" customHeight="1" x14ac:dyDescent="0.2">
      <c r="A238" s="438" t="s">
        <v>129</v>
      </c>
      <c r="B238" s="438"/>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53"/>
      <c r="AE238" s="73"/>
      <c r="AF238" s="11"/>
      <c r="AG238" s="11"/>
      <c r="AH238" s="11"/>
      <c r="AJ238" s="73"/>
      <c r="AK238" s="11"/>
      <c r="AL238" s="98"/>
    </row>
    <row r="239" spans="1:38" ht="15.6" customHeight="1" x14ac:dyDescent="0.2">
      <c r="A239" s="216" t="s">
        <v>30</v>
      </c>
      <c r="B239" s="433"/>
      <c r="C239" s="433"/>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3"/>
      <c r="AA239" s="434" t="s">
        <v>7</v>
      </c>
      <c r="AB239" s="435"/>
      <c r="AC239" s="144"/>
      <c r="AD239" s="38" t="b">
        <v>0</v>
      </c>
      <c r="AE239" s="73"/>
      <c r="AF239" s="11"/>
      <c r="AG239" s="11"/>
      <c r="AH239" s="11"/>
      <c r="AJ239" s="73"/>
      <c r="AK239" s="11"/>
      <c r="AL239" s="98"/>
    </row>
    <row r="240" spans="1:38" ht="17.45" customHeight="1" x14ac:dyDescent="0.2">
      <c r="A240" s="188" t="str">
        <f>IF(AND(AD239=TRUE,AD240=TRUE),"Bitte widersprüchliche Eingabe korrigieren","")</f>
        <v/>
      </c>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420" t="s">
        <v>6</v>
      </c>
      <c r="AB240" s="421"/>
      <c r="AC240" s="145"/>
      <c r="AD240" s="38" t="b">
        <v>0</v>
      </c>
      <c r="AE240" s="73"/>
      <c r="AF240" s="11"/>
      <c r="AG240" s="11"/>
      <c r="AH240" s="11"/>
      <c r="AJ240" s="73"/>
      <c r="AK240" s="11"/>
      <c r="AL240" s="98"/>
    </row>
    <row r="241" spans="1:38" ht="32.1" customHeight="1" x14ac:dyDescent="0.2">
      <c r="A241" s="190" t="s">
        <v>197</v>
      </c>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2"/>
      <c r="AD241" s="53"/>
      <c r="AE241" s="73"/>
      <c r="AF241" s="11"/>
      <c r="AG241" s="11"/>
      <c r="AH241" s="11"/>
      <c r="AJ241" s="73"/>
      <c r="AK241" s="11"/>
      <c r="AL241" s="98"/>
    </row>
    <row r="242" spans="1:38" x14ac:dyDescent="0.2">
      <c r="A242" s="15" t="s">
        <v>18</v>
      </c>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93"/>
      <c r="AB242" s="193"/>
      <c r="AC242" s="194"/>
      <c r="AD242" s="53"/>
      <c r="AF242" s="11"/>
      <c r="AG242" s="11"/>
      <c r="AH242" s="11"/>
      <c r="AJ242" s="73"/>
      <c r="AK242" s="11"/>
      <c r="AL242" s="98"/>
    </row>
    <row r="243" spans="1:38" x14ac:dyDescent="0.2">
      <c r="A243" s="174"/>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6"/>
      <c r="AD243" s="53"/>
      <c r="AF243" s="11"/>
      <c r="AG243" s="11"/>
      <c r="AH243" s="57">
        <f>A243</f>
        <v>0</v>
      </c>
      <c r="AJ243" s="73"/>
      <c r="AK243" s="11"/>
      <c r="AL243" s="98"/>
    </row>
    <row r="244" spans="1:38" x14ac:dyDescent="0.2">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
      <c r="AF244" s="11"/>
      <c r="AG244" s="11"/>
      <c r="AH244" s="11"/>
      <c r="AJ244" s="73"/>
      <c r="AK244" s="11"/>
      <c r="AL244" s="98"/>
    </row>
    <row r="245" spans="1:38" ht="39" customHeight="1" x14ac:dyDescent="0.2">
      <c r="A245" s="343" t="s">
        <v>0</v>
      </c>
      <c r="B245" s="344"/>
      <c r="C245" s="344"/>
      <c r="D245" s="244" t="s">
        <v>191</v>
      </c>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5"/>
      <c r="AD245" s="53"/>
      <c r="AF245" s="11"/>
      <c r="AG245" s="11"/>
      <c r="AH245" s="11"/>
      <c r="AJ245" s="73"/>
      <c r="AK245" s="11"/>
      <c r="AL245" s="98"/>
    </row>
    <row r="246" spans="1:38" ht="39" customHeight="1" x14ac:dyDescent="0.2">
      <c r="AD246" s="53"/>
      <c r="AF246" s="11"/>
      <c r="AG246" s="11"/>
      <c r="AH246" s="11"/>
      <c r="AJ246" s="73"/>
      <c r="AK246" s="11"/>
      <c r="AL246" s="98"/>
    </row>
    <row r="247" spans="1:38" ht="15.75" x14ac:dyDescent="0.2">
      <c r="A247" s="422" t="s">
        <v>81</v>
      </c>
      <c r="B247" s="422"/>
      <c r="C247" s="422"/>
      <c r="D247" s="422"/>
      <c r="E247" s="422"/>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53"/>
      <c r="AF247" s="11"/>
      <c r="AG247" s="11"/>
      <c r="AH247" s="11"/>
      <c r="AJ247" s="73"/>
      <c r="AK247" s="11"/>
      <c r="AL247" s="98"/>
    </row>
    <row r="248" spans="1:38" ht="15.75" customHeight="1" x14ac:dyDescent="0.25">
      <c r="A248" s="14"/>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53"/>
      <c r="AF248" s="11"/>
      <c r="AG248" s="11"/>
      <c r="AH248" s="11"/>
      <c r="AJ248" s="73"/>
      <c r="AK248" s="11"/>
      <c r="AL248" s="98"/>
    </row>
    <row r="249" spans="1:38" ht="36.6" customHeight="1" x14ac:dyDescent="0.2">
      <c r="A249" s="222" t="s">
        <v>198</v>
      </c>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53"/>
      <c r="AE249" s="53"/>
      <c r="AF249" s="53"/>
      <c r="AG249" s="11"/>
      <c r="AH249" s="11"/>
      <c r="AJ249" s="73"/>
      <c r="AK249" s="11"/>
      <c r="AL249" s="98"/>
    </row>
    <row r="250" spans="1:38" ht="18.600000000000001" customHeight="1" x14ac:dyDescent="0.2">
      <c r="A250" s="319" t="s">
        <v>30</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1" t="s">
        <v>7</v>
      </c>
      <c r="AB250" s="322"/>
      <c r="AC250" s="146"/>
      <c r="AD250" s="38" t="b">
        <v>0</v>
      </c>
      <c r="AE250" s="73"/>
      <c r="AF250" s="11"/>
      <c r="AG250" s="11"/>
      <c r="AH250" s="11"/>
      <c r="AJ250" s="73"/>
      <c r="AK250" s="11"/>
      <c r="AL250" s="98"/>
    </row>
    <row r="251" spans="1:38" ht="19.5" customHeight="1" x14ac:dyDescent="0.2">
      <c r="A251" s="188" t="str">
        <f>IF(AND(AD250=TRUE,AD251=TRUE),"Bitte widersprüchliche Eingabe korrigieren","")</f>
        <v/>
      </c>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420" t="s">
        <v>6</v>
      </c>
      <c r="AB251" s="421"/>
      <c r="AC251" s="145"/>
      <c r="AD251" s="38" t="b">
        <v>0</v>
      </c>
      <c r="AE251" s="73"/>
      <c r="AF251" s="11"/>
      <c r="AG251" s="11"/>
      <c r="AH251" s="11"/>
      <c r="AJ251" s="73"/>
      <c r="AK251" s="11"/>
      <c r="AL251" s="98"/>
    </row>
    <row r="252" spans="1:38" ht="29.45" customHeight="1" x14ac:dyDescent="0.2">
      <c r="A252" s="190" t="s">
        <v>197</v>
      </c>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2"/>
      <c r="AD252" s="53"/>
      <c r="AE252" s="73"/>
      <c r="AF252" s="11"/>
      <c r="AG252" s="11"/>
      <c r="AH252" s="11"/>
      <c r="AJ252" s="73"/>
      <c r="AK252" s="11"/>
      <c r="AL252" s="98"/>
    </row>
    <row r="253" spans="1:38" ht="15.75" customHeight="1" x14ac:dyDescent="0.2">
      <c r="A253" s="15" t="s">
        <v>18</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93"/>
      <c r="AB253" s="193"/>
      <c r="AC253" s="194"/>
      <c r="AD253" s="53"/>
      <c r="AF253" s="11"/>
      <c r="AG253" s="11"/>
      <c r="AH253" s="11"/>
      <c r="AJ253" s="73"/>
      <c r="AK253" s="11"/>
      <c r="AL253" s="98"/>
    </row>
    <row r="254" spans="1:38" ht="15.75" customHeight="1" x14ac:dyDescent="0.2">
      <c r="A254" s="174"/>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6"/>
      <c r="AD254" s="53"/>
      <c r="AF254" s="11"/>
      <c r="AG254" s="11"/>
      <c r="AH254" s="57">
        <f>A254</f>
        <v>0</v>
      </c>
      <c r="AJ254" s="73"/>
      <c r="AK254" s="11"/>
      <c r="AL254" s="98"/>
    </row>
    <row r="255" spans="1:38"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53"/>
      <c r="AE255" s="53"/>
      <c r="AF255" s="53"/>
      <c r="AG255" s="11"/>
      <c r="AH255" s="11"/>
      <c r="AJ255" s="73"/>
      <c r="AK255" s="11"/>
      <c r="AL255" s="98"/>
    </row>
    <row r="256" spans="1:38" ht="18" customHeight="1" x14ac:dyDescent="0.2">
      <c r="A256" s="230" t="s">
        <v>199</v>
      </c>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53"/>
      <c r="AE256" s="53"/>
      <c r="AF256" s="53"/>
      <c r="AG256" s="111"/>
      <c r="AH256" s="11"/>
      <c r="AJ256" s="73"/>
      <c r="AK256" s="98"/>
      <c r="AL256" s="98"/>
    </row>
    <row r="257" spans="1:38" ht="15.75" customHeight="1" x14ac:dyDescent="0.2">
      <c r="A257" s="319" t="s">
        <v>30</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1" t="s">
        <v>7</v>
      </c>
      <c r="AB257" s="322"/>
      <c r="AC257" s="146"/>
      <c r="AD257" s="38" t="b">
        <v>0</v>
      </c>
      <c r="AE257" s="73"/>
      <c r="AF257" s="11"/>
      <c r="AG257" s="11"/>
      <c r="AH257" s="11"/>
      <c r="AJ257" s="73"/>
      <c r="AK257" s="11"/>
      <c r="AL257" s="98"/>
    </row>
    <row r="258" spans="1:38" ht="15.75" customHeight="1" x14ac:dyDescent="0.2">
      <c r="A258" s="188" t="str">
        <f>IF(AND(AD257=TRUE,AD258=TRUE),"Bitte widersprüchliche Eingabe korrigieren","")</f>
        <v/>
      </c>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420" t="s">
        <v>6</v>
      </c>
      <c r="AB258" s="421"/>
      <c r="AC258" s="145"/>
      <c r="AD258" s="38" t="b">
        <v>0</v>
      </c>
      <c r="AE258" s="73"/>
      <c r="AF258" s="11"/>
      <c r="AG258" s="11"/>
      <c r="AH258" s="11"/>
      <c r="AJ258" s="73"/>
      <c r="AK258" s="11"/>
      <c r="AL258" s="98"/>
    </row>
    <row r="259" spans="1:38" ht="33.6" customHeight="1" x14ac:dyDescent="0.2">
      <c r="A259" s="190" t="s">
        <v>197</v>
      </c>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2"/>
      <c r="AD259" s="53"/>
      <c r="AE259" s="73"/>
      <c r="AF259" s="11"/>
      <c r="AG259" s="11"/>
      <c r="AH259" s="11"/>
      <c r="AJ259" s="73"/>
      <c r="AK259" s="11"/>
      <c r="AL259" s="98"/>
    </row>
    <row r="260" spans="1:38" ht="15.75" customHeight="1" x14ac:dyDescent="0.2">
      <c r="A260" s="15" t="s">
        <v>18</v>
      </c>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93"/>
      <c r="AB260" s="193"/>
      <c r="AC260" s="194"/>
      <c r="AD260" s="53"/>
      <c r="AF260" s="11"/>
      <c r="AG260" s="11"/>
      <c r="AH260" s="11"/>
      <c r="AJ260" s="73"/>
      <c r="AK260" s="11"/>
      <c r="AL260" s="98"/>
    </row>
    <row r="261" spans="1:38" ht="15.75" customHeight="1" x14ac:dyDescent="0.2">
      <c r="A261" s="174"/>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6"/>
      <c r="AD261" s="53"/>
      <c r="AF261" s="11"/>
      <c r="AG261" s="11"/>
      <c r="AH261" s="57">
        <f>A261</f>
        <v>0</v>
      </c>
      <c r="AJ261" s="73"/>
      <c r="AK261" s="11"/>
      <c r="AL261" s="98"/>
    </row>
    <row r="262" spans="1:38" ht="15.75" customHeight="1" x14ac:dyDescent="0.2">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53"/>
      <c r="AE262" s="53"/>
      <c r="AF262" s="53"/>
      <c r="AG262" s="11"/>
      <c r="AH262" s="11"/>
      <c r="AJ262" s="73"/>
      <c r="AK262" s="11"/>
      <c r="AL262" s="98"/>
    </row>
    <row r="263" spans="1:38" ht="48.75" customHeight="1" x14ac:dyDescent="0.2">
      <c r="A263" s="230" t="s">
        <v>200</v>
      </c>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53"/>
      <c r="AE263" s="53"/>
      <c r="AF263" s="53"/>
      <c r="AG263" s="11"/>
      <c r="AH263" s="11"/>
      <c r="AJ263" s="73"/>
      <c r="AK263" s="417"/>
      <c r="AL263" s="98"/>
    </row>
    <row r="264" spans="1:38" ht="15.75" customHeight="1" x14ac:dyDescent="0.2">
      <c r="A264" s="319" t="s">
        <v>30</v>
      </c>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1" t="s">
        <v>7</v>
      </c>
      <c r="AB264" s="322"/>
      <c r="AC264" s="146"/>
      <c r="AD264" s="38" t="b">
        <v>0</v>
      </c>
      <c r="AE264" s="73"/>
      <c r="AF264" s="11"/>
      <c r="AG264" s="11"/>
      <c r="AH264" s="11"/>
      <c r="AJ264" s="73"/>
      <c r="AK264" s="417"/>
      <c r="AL264" s="98"/>
    </row>
    <row r="265" spans="1:38" ht="16.5" customHeight="1" x14ac:dyDescent="0.2">
      <c r="A265" s="188" t="str">
        <f>IF(AND(AD264=TRUE,AD265=TRUE),"Bitte widersprüchliche Eingabe korrigieren","")</f>
        <v/>
      </c>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420" t="s">
        <v>6</v>
      </c>
      <c r="AB265" s="421"/>
      <c r="AC265" s="145"/>
      <c r="AD265" s="38" t="b">
        <v>0</v>
      </c>
      <c r="AE265" s="73"/>
      <c r="AF265" s="11"/>
      <c r="AG265" s="11"/>
      <c r="AH265" s="11"/>
      <c r="AJ265" s="73"/>
      <c r="AK265" s="417"/>
      <c r="AL265" s="98"/>
    </row>
    <row r="266" spans="1:38" ht="28.5" customHeight="1" x14ac:dyDescent="0.2">
      <c r="A266" s="190" t="s">
        <v>197</v>
      </c>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2"/>
      <c r="AD266" s="53"/>
      <c r="AE266" s="73"/>
      <c r="AF266" s="11"/>
      <c r="AG266" s="11"/>
      <c r="AH266" s="11"/>
      <c r="AJ266" s="73"/>
      <c r="AK266" s="417"/>
      <c r="AL266" s="98"/>
    </row>
    <row r="267" spans="1:38" ht="16.5" customHeight="1" x14ac:dyDescent="0.2">
      <c r="A267" s="15" t="s">
        <v>18</v>
      </c>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93"/>
      <c r="AB267" s="193"/>
      <c r="AC267" s="194"/>
      <c r="AD267" s="53"/>
      <c r="AF267" s="11"/>
      <c r="AG267" s="11"/>
      <c r="AH267" s="11"/>
      <c r="AJ267" s="73"/>
      <c r="AK267" s="417"/>
      <c r="AL267" s="98"/>
    </row>
    <row r="268" spans="1:38" ht="15.75" customHeight="1" x14ac:dyDescent="0.2">
      <c r="A268" s="174"/>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6"/>
      <c r="AD268" s="53"/>
      <c r="AF268" s="11"/>
      <c r="AG268" s="11"/>
      <c r="AH268" s="57">
        <f>A268</f>
        <v>0</v>
      </c>
      <c r="AJ268" s="73"/>
      <c r="AK268" s="417"/>
      <c r="AL268" s="98"/>
    </row>
    <row r="269" spans="1:38" ht="15.75" customHeight="1" x14ac:dyDescent="0.25">
      <c r="A269" s="102"/>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53"/>
      <c r="AE269" s="53"/>
      <c r="AF269" s="53"/>
      <c r="AG269" s="11"/>
      <c r="AH269" s="11"/>
      <c r="AJ269" s="73"/>
      <c r="AK269" s="417"/>
      <c r="AL269" s="98"/>
    </row>
    <row r="270" spans="1:38" ht="60.6" customHeight="1" x14ac:dyDescent="0.2">
      <c r="A270" s="318" t="s">
        <v>201</v>
      </c>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53"/>
      <c r="AE270" s="53"/>
      <c r="AF270" s="53"/>
      <c r="AG270" s="11"/>
      <c r="AH270" s="11"/>
      <c r="AJ270" s="73"/>
      <c r="AK270" s="11"/>
      <c r="AL270" s="98"/>
    </row>
    <row r="271" spans="1:38" ht="18.600000000000001" customHeight="1" x14ac:dyDescent="0.2">
      <c r="A271" s="319" t="s">
        <v>30</v>
      </c>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1" t="s">
        <v>7</v>
      </c>
      <c r="AB271" s="322"/>
      <c r="AC271" s="146"/>
      <c r="AD271" s="38" t="b">
        <v>0</v>
      </c>
      <c r="AE271" s="73"/>
      <c r="AF271" s="11"/>
      <c r="AG271" s="11"/>
      <c r="AH271" s="11"/>
      <c r="AJ271" s="73"/>
      <c r="AK271" s="11"/>
      <c r="AL271" s="98"/>
    </row>
    <row r="272" spans="1:38" ht="15.95" customHeight="1" x14ac:dyDescent="0.2">
      <c r="A272" s="188" t="str">
        <f>IF(AND(AD271=TRUE,AD272=TRUE),"Bitte widersprüchliche Eingabe korrigieren","")</f>
        <v/>
      </c>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420" t="s">
        <v>6</v>
      </c>
      <c r="AB272" s="421"/>
      <c r="AC272" s="145"/>
      <c r="AD272" s="38" t="b">
        <v>0</v>
      </c>
      <c r="AE272" s="73"/>
      <c r="AF272" s="11"/>
      <c r="AG272" s="11"/>
      <c r="AH272" s="11"/>
      <c r="AJ272" s="73"/>
      <c r="AK272" s="11"/>
      <c r="AL272" s="98"/>
    </row>
    <row r="273" spans="1:38" ht="27.6" customHeight="1" x14ac:dyDescent="0.2">
      <c r="A273" s="190" t="s">
        <v>197</v>
      </c>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2"/>
      <c r="AD273" s="53"/>
      <c r="AE273" s="73"/>
      <c r="AF273" s="11"/>
      <c r="AG273" s="11"/>
      <c r="AH273" s="11"/>
      <c r="AJ273" s="73"/>
      <c r="AK273" s="11"/>
      <c r="AL273" s="98"/>
    </row>
    <row r="274" spans="1:38" ht="15.75" customHeight="1" x14ac:dyDescent="0.2">
      <c r="A274" s="15" t="s">
        <v>18</v>
      </c>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93"/>
      <c r="AB274" s="193"/>
      <c r="AC274" s="194"/>
      <c r="AD274" s="53"/>
      <c r="AF274" s="11"/>
      <c r="AG274" s="11"/>
      <c r="AH274" s="11"/>
      <c r="AJ274" s="73"/>
      <c r="AK274" s="11"/>
      <c r="AL274" s="98"/>
    </row>
    <row r="275" spans="1:38" x14ac:dyDescent="0.2">
      <c r="A275" s="174"/>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6"/>
      <c r="AD275" s="53"/>
      <c r="AF275" s="11"/>
      <c r="AG275" s="11"/>
      <c r="AH275" s="57">
        <f>A275</f>
        <v>0</v>
      </c>
      <c r="AJ275" s="73"/>
      <c r="AK275" s="11"/>
      <c r="AL275" s="98"/>
    </row>
    <row r="276" spans="1:38" ht="15.75" customHeight="1" x14ac:dyDescent="0.2">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53"/>
      <c r="AE276" s="53"/>
      <c r="AF276" s="53"/>
      <c r="AG276" s="11"/>
      <c r="AH276" s="11"/>
      <c r="AJ276" s="73"/>
      <c r="AK276" s="11"/>
      <c r="AL276" s="98"/>
    </row>
    <row r="277" spans="1:38" ht="15.75" customHeight="1" x14ac:dyDescent="0.2">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53"/>
      <c r="AE277" s="53"/>
      <c r="AF277" s="53"/>
      <c r="AG277" s="11"/>
      <c r="AH277" s="11"/>
      <c r="AJ277" s="73"/>
      <c r="AK277" s="11"/>
      <c r="AL277" s="98"/>
    </row>
    <row r="278" spans="1:38" ht="15.75" customHeight="1" x14ac:dyDescent="0.25">
      <c r="A278" s="439" t="s">
        <v>131</v>
      </c>
      <c r="B278" s="439"/>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c r="AA278" s="439"/>
      <c r="AB278" s="439"/>
      <c r="AC278" s="439"/>
      <c r="AD278" s="53"/>
      <c r="AE278" s="53"/>
      <c r="AF278" s="53"/>
      <c r="AG278" s="11"/>
      <c r="AH278" s="11"/>
      <c r="AJ278" s="73"/>
      <c r="AK278" s="11"/>
      <c r="AL278" s="98"/>
    </row>
    <row r="279" spans="1:38" ht="15.75" customHeight="1" x14ac:dyDescent="0.2">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4"/>
      <c r="AD279" s="53"/>
      <c r="AE279" s="53"/>
      <c r="AF279" s="53"/>
      <c r="AJ279" s="73"/>
      <c r="AK279" s="11"/>
      <c r="AL279" s="98"/>
    </row>
    <row r="280" spans="1:38" ht="44.45" customHeight="1" x14ac:dyDescent="0.2">
      <c r="A280" s="318" t="s">
        <v>202</v>
      </c>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53"/>
      <c r="AE280" s="53"/>
      <c r="AF280" s="53"/>
      <c r="AJ280" s="73"/>
      <c r="AK280" s="11"/>
      <c r="AL280" s="98"/>
    </row>
    <row r="281" spans="1:38" ht="15.95" customHeight="1" x14ac:dyDescent="0.2">
      <c r="A281" s="319" t="s">
        <v>30</v>
      </c>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1" t="s">
        <v>7</v>
      </c>
      <c r="AB281" s="322"/>
      <c r="AC281" s="146"/>
      <c r="AD281" s="38" t="b">
        <v>0</v>
      </c>
      <c r="AE281" s="73"/>
      <c r="AF281" s="11"/>
      <c r="AG281" s="11"/>
      <c r="AH281" s="11"/>
      <c r="AJ281" s="73"/>
      <c r="AK281" s="11"/>
      <c r="AL281" s="98"/>
    </row>
    <row r="282" spans="1:38" ht="17.45" customHeight="1" x14ac:dyDescent="0.2">
      <c r="A282" s="188" t="str">
        <f>IF(AND(AD281=TRUE,AD282=TRUE),"Bitte widersprüchliche Eingabe korrigieren","")</f>
        <v/>
      </c>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420" t="s">
        <v>6</v>
      </c>
      <c r="AB282" s="421"/>
      <c r="AC282" s="145"/>
      <c r="AD282" s="38" t="b">
        <v>0</v>
      </c>
      <c r="AE282" s="73"/>
      <c r="AF282" s="11"/>
      <c r="AG282" s="11"/>
      <c r="AH282" s="11"/>
      <c r="AJ282" s="73"/>
      <c r="AK282" s="11"/>
      <c r="AL282" s="98"/>
    </row>
    <row r="283" spans="1:38" ht="29.45" customHeight="1" x14ac:dyDescent="0.2">
      <c r="A283" s="190" t="s">
        <v>197</v>
      </c>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2"/>
      <c r="AD283" s="53"/>
      <c r="AE283" s="73"/>
      <c r="AF283" s="11"/>
      <c r="AG283" s="11"/>
      <c r="AH283" s="11"/>
      <c r="AJ283" s="73"/>
      <c r="AK283" s="11"/>
      <c r="AL283" s="98"/>
    </row>
    <row r="284" spans="1:38" x14ac:dyDescent="0.2">
      <c r="A284" s="15" t="s">
        <v>18</v>
      </c>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93"/>
      <c r="AB284" s="193"/>
      <c r="AC284" s="194"/>
      <c r="AD284" s="53"/>
      <c r="AF284" s="11"/>
      <c r="AG284" s="11"/>
      <c r="AH284" s="11"/>
      <c r="AJ284" s="73"/>
      <c r="AK284" s="11"/>
      <c r="AL284" s="98"/>
    </row>
    <row r="285" spans="1:38" ht="15.75" customHeight="1" x14ac:dyDescent="0.2">
      <c r="A285" s="174"/>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6"/>
      <c r="AD285" s="53"/>
      <c r="AF285" s="11"/>
      <c r="AG285" s="11"/>
      <c r="AH285" s="57">
        <f>A285</f>
        <v>0</v>
      </c>
      <c r="AJ285" s="73"/>
      <c r="AK285" s="11"/>
      <c r="AL285" s="98"/>
    </row>
    <row r="286" spans="1:38" ht="31.5" customHeight="1" x14ac:dyDescent="0.2">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4"/>
      <c r="AD286" s="53"/>
      <c r="AE286" s="53"/>
      <c r="AF286" s="53"/>
      <c r="AJ286" s="73"/>
      <c r="AK286" s="11"/>
      <c r="AL286" s="98"/>
    </row>
    <row r="287" spans="1:38" ht="28.5" customHeight="1" x14ac:dyDescent="0.2">
      <c r="A287" s="318" t="s">
        <v>203</v>
      </c>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c r="AB287" s="318"/>
      <c r="AC287" s="318"/>
      <c r="AD287" s="53"/>
      <c r="AE287" s="53"/>
      <c r="AF287" s="53"/>
      <c r="AJ287" s="73"/>
      <c r="AK287" s="11"/>
      <c r="AL287" s="98"/>
    </row>
    <row r="288" spans="1:38" ht="15.75" customHeight="1" x14ac:dyDescent="0.2">
      <c r="A288" s="319" t="s">
        <v>30</v>
      </c>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1" t="s">
        <v>7</v>
      </c>
      <c r="AB288" s="322"/>
      <c r="AC288" s="146"/>
      <c r="AD288" s="38" t="b">
        <v>0</v>
      </c>
      <c r="AE288" s="73"/>
      <c r="AF288" s="11"/>
      <c r="AG288" s="11"/>
      <c r="AH288" s="11"/>
      <c r="AJ288" s="73"/>
      <c r="AK288" s="11"/>
      <c r="AL288" s="98"/>
    </row>
    <row r="289" spans="1:38" ht="15.75" customHeight="1" x14ac:dyDescent="0.2">
      <c r="A289" s="188" t="str">
        <f>IF(AND(AD288=TRUE,AD289=TRUE),"Bitte widersprüchliche Eingabe korrigieren","")</f>
        <v/>
      </c>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420" t="s">
        <v>6</v>
      </c>
      <c r="AB289" s="421"/>
      <c r="AC289" s="145"/>
      <c r="AD289" s="38" t="b">
        <v>0</v>
      </c>
      <c r="AE289" s="73"/>
      <c r="AF289" s="11"/>
      <c r="AG289" s="11"/>
      <c r="AH289" s="11"/>
      <c r="AJ289" s="73"/>
      <c r="AK289" s="11"/>
      <c r="AL289" s="98"/>
    </row>
    <row r="290" spans="1:38" ht="33" customHeight="1" x14ac:dyDescent="0.2">
      <c r="A290" s="190" t="s">
        <v>197</v>
      </c>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2"/>
      <c r="AD290" s="53"/>
      <c r="AE290" s="73"/>
      <c r="AF290" s="11"/>
      <c r="AG290" s="11"/>
      <c r="AH290" s="11"/>
      <c r="AJ290" s="73"/>
      <c r="AK290" s="11"/>
      <c r="AL290" s="98"/>
    </row>
    <row r="291" spans="1:38" x14ac:dyDescent="0.2">
      <c r="A291" s="15" t="s">
        <v>18</v>
      </c>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93"/>
      <c r="AB291" s="193"/>
      <c r="AC291" s="194"/>
      <c r="AD291" s="53"/>
      <c r="AF291" s="11"/>
      <c r="AG291" s="11"/>
      <c r="AH291" s="11"/>
      <c r="AJ291" s="73"/>
      <c r="AK291" s="11"/>
      <c r="AL291" s="98"/>
    </row>
    <row r="292" spans="1:38" x14ac:dyDescent="0.2">
      <c r="A292" s="174"/>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6"/>
      <c r="AD292" s="53"/>
      <c r="AF292" s="11"/>
      <c r="AG292" s="11"/>
      <c r="AH292" s="57">
        <f>A292</f>
        <v>0</v>
      </c>
      <c r="AJ292" s="73"/>
      <c r="AK292" s="11"/>
      <c r="AL292" s="98"/>
    </row>
    <row r="293" spans="1:38" ht="15.75" customHeight="1" x14ac:dyDescent="0.2">
      <c r="A293" s="105"/>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4"/>
      <c r="AD293" s="53"/>
      <c r="AE293" s="53"/>
      <c r="AF293" s="53"/>
      <c r="AJ293" s="73"/>
      <c r="AK293" s="11"/>
      <c r="AL293" s="98"/>
    </row>
    <row r="294" spans="1:38" ht="47.25" customHeight="1" x14ac:dyDescent="0.2">
      <c r="A294" s="318" t="s">
        <v>204</v>
      </c>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53"/>
      <c r="AE294" s="53"/>
      <c r="AF294" s="53" t="str">
        <f>IF(AD294=FALSE,"","x")</f>
        <v/>
      </c>
      <c r="AJ294" s="73"/>
      <c r="AK294" s="11"/>
      <c r="AL294" s="98"/>
    </row>
    <row r="295" spans="1:38" ht="16.5" customHeight="1" x14ac:dyDescent="0.2">
      <c r="A295" s="319" t="s">
        <v>30</v>
      </c>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1" t="s">
        <v>7</v>
      </c>
      <c r="AB295" s="322"/>
      <c r="AC295" s="146"/>
      <c r="AD295" s="38" t="b">
        <v>0</v>
      </c>
      <c r="AE295" s="73"/>
      <c r="AF295" s="11"/>
      <c r="AG295" s="11"/>
      <c r="AH295" s="11"/>
      <c r="AJ295" s="73"/>
      <c r="AK295" s="11"/>
      <c r="AL295" s="98"/>
    </row>
    <row r="296" spans="1:38" ht="15.75" customHeight="1" x14ac:dyDescent="0.2">
      <c r="A296" s="188" t="str">
        <f>IF(AND(AD295=TRUE,AD296=TRUE),"Bitte widersprüchliche Eingabe korrigieren","")</f>
        <v/>
      </c>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420" t="s">
        <v>6</v>
      </c>
      <c r="AB296" s="421"/>
      <c r="AC296" s="145"/>
      <c r="AD296" s="38" t="b">
        <v>0</v>
      </c>
      <c r="AE296" s="73"/>
      <c r="AF296" s="11"/>
      <c r="AG296" s="11"/>
      <c r="AH296" s="11"/>
      <c r="AJ296" s="73"/>
      <c r="AK296" s="11"/>
      <c r="AL296" s="98"/>
    </row>
    <row r="297" spans="1:38" ht="30" customHeight="1" x14ac:dyDescent="0.2">
      <c r="A297" s="190" t="s">
        <v>197</v>
      </c>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2"/>
      <c r="AD297" s="53"/>
      <c r="AE297" s="73"/>
      <c r="AF297" s="11"/>
      <c r="AG297" s="11"/>
      <c r="AH297" s="11"/>
      <c r="AJ297" s="73"/>
      <c r="AK297" s="11"/>
      <c r="AL297" s="98"/>
    </row>
    <row r="298" spans="1:38" x14ac:dyDescent="0.2">
      <c r="A298" s="15" t="s">
        <v>18</v>
      </c>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93"/>
      <c r="AB298" s="193"/>
      <c r="AC298" s="194"/>
      <c r="AD298" s="53"/>
      <c r="AF298" s="11"/>
      <c r="AG298" s="11"/>
      <c r="AH298" s="11"/>
      <c r="AJ298" s="73"/>
      <c r="AK298" s="11"/>
      <c r="AL298" s="98"/>
    </row>
    <row r="299" spans="1:38" ht="15.75" customHeight="1" x14ac:dyDescent="0.2">
      <c r="A299" s="174"/>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6"/>
      <c r="AD299" s="53"/>
      <c r="AF299" s="11"/>
      <c r="AG299" s="11"/>
      <c r="AH299" s="57">
        <f>A299</f>
        <v>0</v>
      </c>
      <c r="AJ299" s="73"/>
      <c r="AK299" s="11"/>
      <c r="AL299" s="98"/>
    </row>
    <row r="300" spans="1:38" ht="15.75" customHeight="1" x14ac:dyDescent="0.2">
      <c r="A300" s="106"/>
      <c r="AD300" s="53"/>
      <c r="AE300" s="53"/>
      <c r="AF300" s="53"/>
      <c r="AJ300" s="73"/>
      <c r="AK300" s="11"/>
      <c r="AL300" s="98"/>
    </row>
    <row r="301" spans="1:38" ht="37.5" customHeight="1" x14ac:dyDescent="0.2">
      <c r="A301" s="318" t="s">
        <v>205</v>
      </c>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53"/>
      <c r="AE301" s="53"/>
      <c r="AF301" s="53" t="str">
        <f>IF(AD301=FALSE,"","x")</f>
        <v/>
      </c>
      <c r="AJ301" s="73"/>
      <c r="AK301" s="11"/>
      <c r="AL301" s="98"/>
    </row>
    <row r="302" spans="1:38" ht="15" customHeight="1" x14ac:dyDescent="0.2">
      <c r="A302" s="319" t="s">
        <v>30</v>
      </c>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1" t="s">
        <v>7</v>
      </c>
      <c r="AB302" s="322"/>
      <c r="AC302" s="146"/>
      <c r="AD302" s="38" t="b">
        <v>0</v>
      </c>
      <c r="AE302" s="73"/>
      <c r="AF302" s="11"/>
      <c r="AG302" s="11"/>
      <c r="AH302" s="11"/>
      <c r="AJ302" s="73"/>
      <c r="AK302" s="11"/>
      <c r="AL302" s="98"/>
    </row>
    <row r="303" spans="1:38" ht="18" customHeight="1" x14ac:dyDescent="0.2">
      <c r="A303" s="188" t="str">
        <f>IF(AND(AD302=TRUE,AD303=TRUE),"Bitte widersprüchliche Eingabe korrigieren","")</f>
        <v/>
      </c>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420" t="s">
        <v>6</v>
      </c>
      <c r="AB303" s="421"/>
      <c r="AC303" s="145"/>
      <c r="AD303" s="38" t="b">
        <v>0</v>
      </c>
      <c r="AE303" s="73"/>
      <c r="AF303" s="11"/>
      <c r="AG303" s="11"/>
      <c r="AH303" s="11"/>
      <c r="AJ303" s="73"/>
      <c r="AK303" s="11"/>
      <c r="AL303" s="98"/>
    </row>
    <row r="304" spans="1:38" ht="33" customHeight="1" x14ac:dyDescent="0.2">
      <c r="A304" s="190" t="s">
        <v>197</v>
      </c>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2"/>
      <c r="AD304" s="53"/>
      <c r="AE304" s="73"/>
      <c r="AF304" s="11"/>
      <c r="AG304" s="11"/>
      <c r="AH304" s="11"/>
      <c r="AJ304" s="73"/>
      <c r="AK304" s="11"/>
      <c r="AL304" s="98"/>
    </row>
    <row r="305" spans="1:38" x14ac:dyDescent="0.2">
      <c r="A305" s="15" t="s">
        <v>18</v>
      </c>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93"/>
      <c r="AB305" s="193"/>
      <c r="AC305" s="194"/>
      <c r="AD305" s="53"/>
      <c r="AF305" s="11"/>
      <c r="AG305" s="11"/>
      <c r="AH305" s="11"/>
      <c r="AJ305" s="73"/>
      <c r="AK305" s="11"/>
      <c r="AL305" s="98"/>
    </row>
    <row r="306" spans="1:38" ht="18.95" customHeight="1" x14ac:dyDescent="0.2">
      <c r="A306" s="174"/>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6"/>
      <c r="AD306" s="53"/>
      <c r="AF306" s="11"/>
      <c r="AG306" s="11"/>
      <c r="AH306" s="57">
        <f>A306</f>
        <v>0</v>
      </c>
      <c r="AJ306" s="73"/>
      <c r="AK306" s="11"/>
      <c r="AL306" s="98"/>
    </row>
    <row r="307" spans="1:38" ht="18.95" customHeight="1" x14ac:dyDescent="0.2">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53"/>
      <c r="AE307" s="53"/>
      <c r="AF307" s="53"/>
      <c r="AJ307" s="73"/>
      <c r="AK307" s="11"/>
      <c r="AL307" s="98"/>
    </row>
    <row r="308" spans="1:38" ht="27" customHeight="1" x14ac:dyDescent="0.2">
      <c r="A308" s="318" t="s">
        <v>206</v>
      </c>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53"/>
      <c r="AE308" s="53"/>
      <c r="AF308" s="53" t="str">
        <f>IF(AD308=FALSE,"","x")</f>
        <v/>
      </c>
      <c r="AJ308" s="73"/>
      <c r="AK308" s="11"/>
      <c r="AL308" s="98"/>
    </row>
    <row r="309" spans="1:38" ht="15.95" customHeight="1" x14ac:dyDescent="0.2">
      <c r="A309" s="319" t="s">
        <v>30</v>
      </c>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1" t="s">
        <v>7</v>
      </c>
      <c r="AB309" s="322"/>
      <c r="AC309" s="146"/>
      <c r="AD309" s="38" t="b">
        <v>0</v>
      </c>
      <c r="AE309" s="73"/>
      <c r="AF309" s="11"/>
      <c r="AG309" s="11"/>
      <c r="AH309" s="11"/>
      <c r="AJ309" s="73"/>
      <c r="AK309" s="11"/>
      <c r="AL309" s="98"/>
    </row>
    <row r="310" spans="1:38" ht="17.100000000000001" customHeight="1" x14ac:dyDescent="0.2">
      <c r="A310" s="188" t="str">
        <f>IF(AND(AD309=TRUE,AD310=TRUE),"Bitte widersprüchliche Eingabe korrigieren","")</f>
        <v/>
      </c>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420" t="s">
        <v>6</v>
      </c>
      <c r="AB310" s="421"/>
      <c r="AC310" s="145"/>
      <c r="AD310" s="38" t="b">
        <v>0</v>
      </c>
      <c r="AE310" s="73"/>
      <c r="AF310" s="11"/>
      <c r="AG310" s="11"/>
      <c r="AH310" s="11"/>
      <c r="AJ310" s="73"/>
      <c r="AK310" s="11"/>
      <c r="AL310" s="98"/>
    </row>
    <row r="311" spans="1:38" ht="30.95" customHeight="1" x14ac:dyDescent="0.2">
      <c r="A311" s="190" t="s">
        <v>197</v>
      </c>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2"/>
      <c r="AD311" s="53"/>
      <c r="AE311" s="73"/>
      <c r="AF311" s="11"/>
      <c r="AG311" s="11"/>
      <c r="AH311" s="11"/>
      <c r="AJ311" s="73"/>
      <c r="AK311" s="11"/>
      <c r="AL311" s="98"/>
    </row>
    <row r="312" spans="1:38" ht="18.95" customHeight="1" x14ac:dyDescent="0.2">
      <c r="A312" s="15" t="s">
        <v>18</v>
      </c>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93"/>
      <c r="AB312" s="193"/>
      <c r="AC312" s="194"/>
      <c r="AD312" s="53"/>
      <c r="AF312" s="11"/>
      <c r="AG312" s="11"/>
      <c r="AH312" s="11"/>
      <c r="AJ312" s="73"/>
      <c r="AK312" s="11"/>
      <c r="AL312" s="98"/>
    </row>
    <row r="313" spans="1:38" ht="18.95" customHeight="1" x14ac:dyDescent="0.2">
      <c r="A313" s="174"/>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6"/>
      <c r="AD313" s="53"/>
      <c r="AF313" s="11"/>
      <c r="AG313" s="11"/>
      <c r="AH313" s="57">
        <f>A313</f>
        <v>0</v>
      </c>
      <c r="AJ313" s="73"/>
      <c r="AK313" s="11"/>
      <c r="AL313" s="98"/>
    </row>
    <row r="314" spans="1:38" ht="18.95" customHeight="1" x14ac:dyDescent="0.2">
      <c r="AD314" s="53"/>
      <c r="AF314" s="1"/>
      <c r="AJ314" s="73"/>
      <c r="AK314" s="11"/>
      <c r="AL314" s="98"/>
    </row>
    <row r="315" spans="1:38" ht="18.95" customHeight="1" x14ac:dyDescent="0.2">
      <c r="A315" s="318" t="s">
        <v>207</v>
      </c>
      <c r="B315" s="318"/>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c r="AB315" s="318"/>
      <c r="AC315" s="318"/>
      <c r="AD315" s="1"/>
      <c r="AF315" s="1"/>
      <c r="AJ315" s="73"/>
      <c r="AK315" s="11"/>
      <c r="AL315" s="98"/>
    </row>
    <row r="316" spans="1:38" ht="15.95" customHeight="1" x14ac:dyDescent="0.2">
      <c r="A316" s="319" t="s">
        <v>30</v>
      </c>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1" t="s">
        <v>7</v>
      </c>
      <c r="AB316" s="322"/>
      <c r="AC316" s="146"/>
      <c r="AD316" s="38" t="b">
        <v>0</v>
      </c>
      <c r="AE316" s="73"/>
      <c r="AF316" s="11"/>
      <c r="AG316" s="11"/>
      <c r="AH316" s="11"/>
      <c r="AJ316" s="73"/>
      <c r="AK316" s="11"/>
      <c r="AL316" s="98"/>
    </row>
    <row r="317" spans="1:38" ht="15.95" customHeight="1" x14ac:dyDescent="0.2">
      <c r="A317" s="188" t="str">
        <f>IF(AND(AD316=TRUE,AD317=TRUE),"Bitte widersprüchliche Eingabe korrigieren","")</f>
        <v/>
      </c>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420" t="s">
        <v>6</v>
      </c>
      <c r="AB317" s="421"/>
      <c r="AC317" s="145"/>
      <c r="AD317" s="38" t="b">
        <v>0</v>
      </c>
      <c r="AE317" s="73"/>
      <c r="AF317" s="11"/>
      <c r="AG317" s="11"/>
      <c r="AH317" s="11"/>
      <c r="AJ317" s="73"/>
      <c r="AK317" s="11"/>
      <c r="AL317" s="98"/>
    </row>
    <row r="318" spans="1:38" ht="41.1" customHeight="1" x14ac:dyDescent="0.2">
      <c r="A318" s="190" t="s">
        <v>208</v>
      </c>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2"/>
      <c r="AD318" s="53"/>
      <c r="AE318" s="73"/>
      <c r="AF318" s="11"/>
      <c r="AG318" s="11"/>
      <c r="AH318" s="11"/>
      <c r="AJ318" s="73"/>
      <c r="AK318" s="11"/>
      <c r="AL318" s="98"/>
    </row>
    <row r="319" spans="1:38" ht="23.45" customHeight="1" x14ac:dyDescent="0.2">
      <c r="A319" s="15" t="s">
        <v>18</v>
      </c>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93"/>
      <c r="AB319" s="193"/>
      <c r="AC319" s="194"/>
      <c r="AD319" s="53"/>
      <c r="AF319" s="11"/>
      <c r="AG319" s="11"/>
      <c r="AH319" s="11"/>
      <c r="AJ319" s="73"/>
      <c r="AK319" s="11"/>
      <c r="AL319" s="98"/>
    </row>
    <row r="320" spans="1:38" ht="18.95" customHeight="1" x14ac:dyDescent="0.2">
      <c r="A320" s="174"/>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6"/>
      <c r="AD320" s="53"/>
      <c r="AF320" s="11"/>
      <c r="AG320" s="11"/>
      <c r="AH320" s="57">
        <f>A320</f>
        <v>0</v>
      </c>
      <c r="AJ320" s="73"/>
      <c r="AK320" s="11"/>
      <c r="AL320" s="98"/>
    </row>
    <row r="321" spans="1:38" ht="18.95" customHeight="1" x14ac:dyDescent="0.2">
      <c r="AD321" s="53"/>
      <c r="AF321" s="1"/>
      <c r="AJ321" s="73"/>
      <c r="AK321" s="11"/>
      <c r="AL321" s="98"/>
    </row>
    <row r="322" spans="1:38" ht="15.75" customHeight="1" x14ac:dyDescent="0.2">
      <c r="A322" s="425" t="s">
        <v>132</v>
      </c>
      <c r="B322" s="426"/>
      <c r="C322" s="427"/>
      <c r="D322" s="428" t="s">
        <v>133</v>
      </c>
      <c r="E322" s="429"/>
      <c r="F322" s="429"/>
      <c r="G322" s="429"/>
      <c r="H322" s="429"/>
      <c r="I322" s="429"/>
      <c r="J322" s="429"/>
      <c r="K322" s="429"/>
      <c r="L322" s="429"/>
      <c r="M322" s="429"/>
      <c r="N322" s="429"/>
      <c r="O322" s="429"/>
      <c r="P322" s="429"/>
      <c r="Q322" s="429"/>
      <c r="R322" s="429"/>
      <c r="S322" s="429"/>
      <c r="T322" s="429"/>
      <c r="U322" s="429"/>
      <c r="V322" s="429"/>
      <c r="W322" s="429"/>
      <c r="X322" s="429"/>
      <c r="Y322" s="429"/>
      <c r="Z322" s="429"/>
      <c r="AA322" s="429"/>
      <c r="AB322" s="429"/>
      <c r="AC322" s="430"/>
      <c r="AD322" s="1"/>
      <c r="AF322" s="1"/>
      <c r="AJ322" s="73"/>
      <c r="AK322" s="11"/>
      <c r="AL322" s="98"/>
    </row>
    <row r="323" spans="1:38" ht="15.75" customHeight="1" x14ac:dyDescent="0.2">
      <c r="A323" s="431" t="s">
        <v>64</v>
      </c>
      <c r="B323" s="431"/>
      <c r="C323" s="431"/>
      <c r="D323" s="431"/>
      <c r="E323" s="431"/>
      <c r="F323" s="431"/>
      <c r="G323" s="431"/>
      <c r="H323" s="431"/>
      <c r="I323" s="431"/>
      <c r="J323" s="431"/>
      <c r="K323" s="431"/>
      <c r="L323" s="431"/>
      <c r="M323" s="431"/>
      <c r="N323" s="431"/>
      <c r="O323" s="431"/>
      <c r="P323" s="431"/>
      <c r="Q323" s="431"/>
      <c r="R323" s="431"/>
      <c r="S323" s="431"/>
      <c r="T323" s="431"/>
      <c r="U323" s="431"/>
      <c r="V323" s="431"/>
      <c r="W323" s="431"/>
      <c r="X323" s="431"/>
      <c r="Y323" s="431"/>
      <c r="Z323" s="431"/>
      <c r="AA323" s="431"/>
      <c r="AB323" s="431"/>
      <c r="AC323" s="431"/>
      <c r="AD323" s="53"/>
      <c r="AF323" s="1"/>
      <c r="AJ323" s="73"/>
      <c r="AK323" s="11"/>
      <c r="AL323" s="98"/>
    </row>
    <row r="324" spans="1:38" ht="15.6" customHeight="1" x14ac:dyDescent="0.2">
      <c r="A324" s="340" t="s">
        <v>65</v>
      </c>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2"/>
      <c r="AC324" s="9"/>
      <c r="AD324" s="55" t="b">
        <v>0</v>
      </c>
      <c r="AE324" s="55">
        <f>COUNTIF(AD324:AD329,TRUE)</f>
        <v>0</v>
      </c>
      <c r="AF324" s="1"/>
      <c r="AJ324" s="73"/>
      <c r="AK324" s="11"/>
      <c r="AL324" s="98"/>
    </row>
    <row r="325" spans="1:38" ht="15.75" customHeight="1" x14ac:dyDescent="0.2">
      <c r="A325" s="340" t="s">
        <v>66</v>
      </c>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2"/>
      <c r="AC325" s="9"/>
      <c r="AD325" s="55" t="b">
        <v>0</v>
      </c>
      <c r="AF325" s="1"/>
      <c r="AJ325" s="73"/>
      <c r="AK325" s="11"/>
      <c r="AL325" s="98"/>
    </row>
    <row r="326" spans="1:38" ht="15.75" customHeight="1" x14ac:dyDescent="0.2">
      <c r="A326" s="340" t="s">
        <v>67</v>
      </c>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2"/>
      <c r="AC326" s="9"/>
      <c r="AD326" s="55" t="b">
        <v>0</v>
      </c>
      <c r="AF326" s="1"/>
      <c r="AJ326" s="73"/>
      <c r="AK326" s="11"/>
      <c r="AL326" s="98"/>
    </row>
    <row r="327" spans="1:38" ht="15.95" customHeight="1" x14ac:dyDescent="0.2">
      <c r="A327" s="340" t="s">
        <v>68</v>
      </c>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2"/>
      <c r="AC327" s="9"/>
      <c r="AD327" s="55" t="b">
        <v>0</v>
      </c>
      <c r="AF327" s="1"/>
      <c r="AJ327" s="73"/>
      <c r="AK327" s="11"/>
      <c r="AL327" s="98"/>
    </row>
    <row r="328" spans="1:38" ht="15.75" customHeight="1" x14ac:dyDescent="0.2">
      <c r="A328" s="340" t="s">
        <v>69</v>
      </c>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2"/>
      <c r="AC328" s="9"/>
      <c r="AD328" s="55" t="b">
        <v>0</v>
      </c>
      <c r="AF328" s="1"/>
      <c r="AJ328" s="73"/>
      <c r="AK328" s="11"/>
      <c r="AL328" s="98"/>
    </row>
    <row r="329" spans="1:38" ht="15.75" customHeight="1" x14ac:dyDescent="0.2">
      <c r="A329" s="340" t="s">
        <v>70</v>
      </c>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2"/>
      <c r="AC329" s="9"/>
      <c r="AD329" s="55" t="b">
        <v>0</v>
      </c>
      <c r="AF329" s="1"/>
      <c r="AJ329" s="73"/>
      <c r="AK329" s="11"/>
      <c r="AL329" s="98"/>
    </row>
    <row r="330" spans="1:38" ht="15.75" customHeight="1" x14ac:dyDescent="0.2">
      <c r="A330" s="445" t="str">
        <f>IF(AE324&gt;1,"Bitte widersprüchliche Eingabe korrigieren","")</f>
        <v/>
      </c>
      <c r="B330" s="446"/>
      <c r="C330" s="446"/>
      <c r="D330" s="446"/>
      <c r="E330" s="446"/>
      <c r="F330" s="446"/>
      <c r="G330" s="446"/>
      <c r="H330" s="446"/>
      <c r="I330" s="446"/>
      <c r="J330" s="446"/>
      <c r="K330" s="446"/>
      <c r="L330" s="446"/>
      <c r="M330" s="446"/>
      <c r="N330" s="446"/>
      <c r="O330" s="446"/>
      <c r="P330" s="446"/>
      <c r="Q330" s="446"/>
      <c r="R330" s="446"/>
      <c r="S330" s="446"/>
      <c r="T330" s="446"/>
      <c r="U330" s="446"/>
      <c r="V330" s="446"/>
      <c r="W330" s="446"/>
      <c r="X330" s="446"/>
      <c r="Y330" s="446"/>
      <c r="Z330" s="446"/>
      <c r="AA330" s="446"/>
      <c r="AB330" s="446"/>
      <c r="AC330" s="1"/>
      <c r="AD330" s="53"/>
      <c r="AF330" s="1"/>
      <c r="AJ330" s="73"/>
      <c r="AK330" s="11"/>
      <c r="AL330" s="98"/>
    </row>
    <row r="331" spans="1:38" s="56" customFormat="1" ht="20.100000000000001" customHeight="1" x14ac:dyDescent="0.25">
      <c r="A331" s="339" t="s">
        <v>71</v>
      </c>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53"/>
      <c r="AE331" s="1"/>
      <c r="AF331" s="1"/>
      <c r="AG331" s="1"/>
      <c r="AH331" s="1"/>
      <c r="AI331" s="1"/>
      <c r="AJ331" s="110"/>
      <c r="AK331" s="416"/>
      <c r="AL331" s="137"/>
    </row>
    <row r="332" spans="1:38" s="56" customFormat="1" ht="15.75" customHeight="1" x14ac:dyDescent="0.2">
      <c r="A332" s="340" t="s">
        <v>65</v>
      </c>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2"/>
      <c r="AC332" s="9"/>
      <c r="AD332" s="55" t="b">
        <v>0</v>
      </c>
      <c r="AE332" s="55">
        <f>COUNTIF(AD332:AD337,TRUE)</f>
        <v>0</v>
      </c>
      <c r="AF332" s="1"/>
      <c r="AG332" s="1"/>
      <c r="AH332" s="1"/>
      <c r="AI332" s="1"/>
      <c r="AJ332" s="110"/>
      <c r="AK332" s="416"/>
      <c r="AL332" s="137"/>
    </row>
    <row r="333" spans="1:38" s="56" customFormat="1" ht="15.75" customHeight="1" x14ac:dyDescent="0.2">
      <c r="A333" s="340" t="s">
        <v>66</v>
      </c>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2"/>
      <c r="AC333" s="9"/>
      <c r="AD333" s="55" t="b">
        <v>0</v>
      </c>
      <c r="AE333" s="1"/>
      <c r="AF333" s="1"/>
      <c r="AG333" s="1"/>
      <c r="AH333" s="1"/>
      <c r="AI333" s="1"/>
      <c r="AJ333" s="110"/>
      <c r="AK333" s="416"/>
      <c r="AL333" s="137"/>
    </row>
    <row r="334" spans="1:38" s="56" customFormat="1" ht="18.600000000000001" customHeight="1" x14ac:dyDescent="0.2">
      <c r="A334" s="340" t="s">
        <v>67</v>
      </c>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2"/>
      <c r="AC334" s="9"/>
      <c r="AD334" s="55" t="b">
        <v>0</v>
      </c>
      <c r="AE334" s="1"/>
      <c r="AF334" s="1"/>
      <c r="AG334" s="1"/>
      <c r="AH334" s="1"/>
      <c r="AI334" s="1"/>
      <c r="AJ334" s="110"/>
      <c r="AK334" s="416"/>
      <c r="AL334" s="137"/>
    </row>
    <row r="335" spans="1:38" s="56" customFormat="1" ht="15.75" customHeight="1" x14ac:dyDescent="0.2">
      <c r="A335" s="340" t="s">
        <v>68</v>
      </c>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2"/>
      <c r="AC335" s="9"/>
      <c r="AD335" s="55" t="b">
        <v>0</v>
      </c>
      <c r="AE335" s="1"/>
      <c r="AF335" s="1"/>
      <c r="AG335" s="1"/>
      <c r="AH335" s="1"/>
      <c r="AI335" s="1"/>
      <c r="AJ335" s="110"/>
      <c r="AK335" s="416"/>
      <c r="AL335" s="137"/>
    </row>
    <row r="336" spans="1:38" s="56" customFormat="1" ht="15.75" customHeight="1" x14ac:dyDescent="0.2">
      <c r="A336" s="340" t="s">
        <v>69</v>
      </c>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2"/>
      <c r="AC336" s="9"/>
      <c r="AD336" s="55" t="b">
        <v>0</v>
      </c>
      <c r="AE336" s="1"/>
      <c r="AF336" s="1"/>
      <c r="AG336" s="1"/>
      <c r="AH336" s="1"/>
      <c r="AI336" s="1"/>
      <c r="AJ336" s="110"/>
      <c r="AK336" s="138"/>
      <c r="AL336" s="137"/>
    </row>
    <row r="337" spans="1:38" ht="15.75" customHeight="1" x14ac:dyDescent="0.2">
      <c r="A337" s="340" t="s">
        <v>70</v>
      </c>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2"/>
      <c r="AC337" s="9"/>
      <c r="AD337" s="55" t="b">
        <v>0</v>
      </c>
      <c r="AF337" s="1"/>
      <c r="AJ337" s="73"/>
      <c r="AK337" s="11"/>
      <c r="AL337" s="98"/>
    </row>
    <row r="338" spans="1:38" ht="17.100000000000001" customHeight="1" x14ac:dyDescent="0.2">
      <c r="A338" s="445" t="str">
        <f>IF(AE332&gt;1,"Bitte widersprüchliche Eingabe korrigieren","")</f>
        <v/>
      </c>
      <c r="B338" s="446"/>
      <c r="C338" s="446"/>
      <c r="D338" s="446"/>
      <c r="E338" s="446"/>
      <c r="F338" s="446"/>
      <c r="G338" s="446"/>
      <c r="H338" s="446"/>
      <c r="I338" s="446"/>
      <c r="J338" s="446"/>
      <c r="K338" s="446"/>
      <c r="L338" s="446"/>
      <c r="M338" s="446"/>
      <c r="N338" s="446"/>
      <c r="O338" s="446"/>
      <c r="P338" s="446"/>
      <c r="Q338" s="446"/>
      <c r="R338" s="446"/>
      <c r="S338" s="446"/>
      <c r="T338" s="446"/>
      <c r="U338" s="446"/>
      <c r="V338" s="446"/>
      <c r="W338" s="446"/>
      <c r="X338" s="446"/>
      <c r="Y338" s="446"/>
      <c r="Z338" s="446"/>
      <c r="AA338" s="446"/>
      <c r="AB338" s="446"/>
      <c r="AD338" s="53"/>
      <c r="AF338" s="1"/>
      <c r="AJ338" s="73"/>
      <c r="AK338" s="11"/>
      <c r="AL338" s="98"/>
    </row>
    <row r="339" spans="1:38" ht="15.75" customHeight="1" x14ac:dyDescent="0.25">
      <c r="A339" s="339" t="s">
        <v>72</v>
      </c>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c r="AA339" s="339"/>
      <c r="AB339" s="339"/>
      <c r="AC339" s="339"/>
      <c r="AD339" s="53"/>
      <c r="AF339" s="1"/>
      <c r="AJ339" s="73"/>
      <c r="AK339" s="11"/>
      <c r="AL339" s="98"/>
    </row>
    <row r="340" spans="1:38" ht="15.75" customHeight="1" x14ac:dyDescent="0.2">
      <c r="A340" s="340" t="s">
        <v>67</v>
      </c>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2"/>
      <c r="AC340" s="9"/>
      <c r="AD340" s="55" t="b">
        <v>0</v>
      </c>
      <c r="AE340" s="55">
        <f>COUNTIF(AD340:AD342,TRUE)</f>
        <v>0</v>
      </c>
      <c r="AF340" s="1"/>
      <c r="AJ340" s="73"/>
      <c r="AK340" s="11"/>
      <c r="AL340" s="98"/>
    </row>
    <row r="341" spans="1:38" ht="15" customHeight="1" x14ac:dyDescent="0.2">
      <c r="A341" s="340" t="s">
        <v>69</v>
      </c>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2"/>
      <c r="AC341" s="9"/>
      <c r="AD341" s="55" t="b">
        <v>0</v>
      </c>
      <c r="AF341" s="1"/>
      <c r="AJ341" s="73"/>
      <c r="AK341" s="11"/>
      <c r="AL341" s="98"/>
    </row>
    <row r="342" spans="1:38" ht="15.75" customHeight="1" x14ac:dyDescent="0.2">
      <c r="A342" s="340" t="s">
        <v>70</v>
      </c>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2"/>
      <c r="AC342" s="9"/>
      <c r="AD342" s="55" t="b">
        <v>0</v>
      </c>
      <c r="AF342" s="1"/>
      <c r="AJ342" s="73"/>
      <c r="AK342" s="11"/>
      <c r="AL342" s="98"/>
    </row>
    <row r="343" spans="1:38" ht="15.75" customHeight="1" x14ac:dyDescent="0.2">
      <c r="A343" s="445" t="str">
        <f>IF(AE340&gt;1,"Bitte widersprüchliche Eingabe korrigieren","")</f>
        <v/>
      </c>
      <c r="B343" s="446"/>
      <c r="C343" s="446"/>
      <c r="D343" s="446"/>
      <c r="E343" s="446"/>
      <c r="F343" s="446"/>
      <c r="G343" s="446"/>
      <c r="H343" s="446"/>
      <c r="I343" s="446"/>
      <c r="J343" s="446"/>
      <c r="K343" s="446"/>
      <c r="L343" s="446"/>
      <c r="M343" s="446"/>
      <c r="N343" s="446"/>
      <c r="O343" s="446"/>
      <c r="P343" s="446"/>
      <c r="Q343" s="446"/>
      <c r="R343" s="446"/>
      <c r="S343" s="446"/>
      <c r="T343" s="446"/>
      <c r="U343" s="446"/>
      <c r="V343" s="446"/>
      <c r="W343" s="446"/>
      <c r="X343" s="446"/>
      <c r="Y343" s="446"/>
      <c r="Z343" s="446"/>
      <c r="AA343" s="446"/>
      <c r="AB343" s="446"/>
      <c r="AD343" s="53"/>
      <c r="AF343" s="1"/>
      <c r="AJ343" s="73"/>
      <c r="AK343" s="11"/>
      <c r="AL343" s="98"/>
    </row>
    <row r="344" spans="1:38" ht="15.75" customHeight="1" x14ac:dyDescent="0.2">
      <c r="A344" s="345" t="s">
        <v>130</v>
      </c>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7"/>
      <c r="AD344" s="53"/>
      <c r="AF344" s="1"/>
      <c r="AJ344" s="73"/>
      <c r="AK344" s="11"/>
      <c r="AL344" s="98"/>
    </row>
    <row r="345" spans="1:38" ht="17.45" customHeight="1" x14ac:dyDescent="0.2">
      <c r="A345" s="174"/>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6"/>
      <c r="AD345" s="112"/>
      <c r="AF345" s="1"/>
      <c r="AJ345" s="73"/>
      <c r="AK345" s="11"/>
      <c r="AL345" s="98"/>
    </row>
    <row r="346" spans="1:38" ht="15.75" customHeight="1" x14ac:dyDescent="0.2">
      <c r="AD346" s="53"/>
      <c r="AF346" s="1"/>
      <c r="AJ346" s="73"/>
      <c r="AK346" s="11"/>
      <c r="AL346" s="98"/>
    </row>
    <row r="347" spans="1:38" ht="53.45" customHeight="1" x14ac:dyDescent="0.2">
      <c r="A347" s="423" t="s">
        <v>0</v>
      </c>
      <c r="B347" s="424"/>
      <c r="C347" s="424"/>
      <c r="D347" s="402" t="s">
        <v>134</v>
      </c>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c r="AA347" s="402"/>
      <c r="AB347" s="402"/>
      <c r="AC347" s="403"/>
      <c r="AD347" s="53"/>
      <c r="AF347" s="1"/>
      <c r="AJ347" s="73"/>
      <c r="AK347" s="11"/>
      <c r="AL347" s="98"/>
    </row>
    <row r="348" spans="1:38" ht="33" customHeight="1" x14ac:dyDescent="0.2">
      <c r="AD348" s="53"/>
      <c r="AF348" s="1"/>
      <c r="AJ348" s="73"/>
      <c r="AK348" s="11"/>
      <c r="AL348" s="98"/>
    </row>
    <row r="349" spans="1:38" ht="15.75" customHeight="1" x14ac:dyDescent="0.2">
      <c r="A349" s="323" t="s">
        <v>135</v>
      </c>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53"/>
      <c r="AF349" s="1"/>
      <c r="AJ349" s="73"/>
      <c r="AK349" s="11"/>
      <c r="AL349" s="98"/>
    </row>
    <row r="350" spans="1:38" ht="18" x14ac:dyDescent="0.2">
      <c r="A350" s="141"/>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53"/>
      <c r="AF350" s="1"/>
      <c r="AJ350" s="73"/>
      <c r="AK350" s="11"/>
      <c r="AL350" s="98"/>
    </row>
    <row r="351" spans="1:38" ht="55.5" customHeight="1" x14ac:dyDescent="0.25">
      <c r="A351" s="443" t="s">
        <v>188</v>
      </c>
      <c r="B351" s="443"/>
      <c r="C351" s="443"/>
      <c r="D351" s="443"/>
      <c r="E351" s="443"/>
      <c r="F351" s="443"/>
      <c r="G351" s="443"/>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53"/>
      <c r="AE351" s="27"/>
      <c r="AF351" s="1"/>
      <c r="AJ351" s="73"/>
      <c r="AK351" s="11"/>
      <c r="AL351" s="98"/>
    </row>
    <row r="352" spans="1:38" ht="15.95" customHeight="1" x14ac:dyDescent="0.2">
      <c r="A352" s="216" t="s">
        <v>30</v>
      </c>
      <c r="B352" s="433"/>
      <c r="C352" s="433"/>
      <c r="D352" s="433"/>
      <c r="E352" s="433"/>
      <c r="F352" s="433"/>
      <c r="G352" s="433"/>
      <c r="H352" s="433"/>
      <c r="I352" s="433"/>
      <c r="J352" s="433"/>
      <c r="K352" s="433"/>
      <c r="L352" s="433"/>
      <c r="M352" s="433"/>
      <c r="N352" s="433"/>
      <c r="O352" s="433"/>
      <c r="P352" s="433"/>
      <c r="Q352" s="433"/>
      <c r="R352" s="433"/>
      <c r="S352" s="433"/>
      <c r="T352" s="433"/>
      <c r="U352" s="433"/>
      <c r="V352" s="433"/>
      <c r="W352" s="433"/>
      <c r="X352" s="433"/>
      <c r="Y352" s="433"/>
      <c r="Z352" s="433"/>
      <c r="AA352" s="434" t="s">
        <v>7</v>
      </c>
      <c r="AB352" s="435"/>
      <c r="AC352" s="144"/>
      <c r="AD352" s="38" t="b">
        <v>0</v>
      </c>
      <c r="AE352" s="73"/>
      <c r="AF352" s="11"/>
      <c r="AG352" s="11"/>
      <c r="AH352" s="11"/>
      <c r="AJ352" s="73"/>
      <c r="AK352" s="11"/>
      <c r="AL352" s="98"/>
    </row>
    <row r="353" spans="1:38" ht="20.100000000000001" customHeight="1" x14ac:dyDescent="0.2">
      <c r="A353" s="188" t="str">
        <f>IF(AND(AD352=TRUE,AD353=TRUE),"Bitte widersprüchliche Eingabe korrigieren","")</f>
        <v/>
      </c>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420" t="s">
        <v>6</v>
      </c>
      <c r="AB353" s="421"/>
      <c r="AC353" s="145"/>
      <c r="AD353" s="38" t="b">
        <v>0</v>
      </c>
      <c r="AE353" s="73"/>
      <c r="AF353" s="11"/>
      <c r="AG353" s="11"/>
      <c r="AH353" s="11"/>
      <c r="AJ353" s="73"/>
      <c r="AK353" s="11"/>
      <c r="AL353" s="98"/>
    </row>
    <row r="354" spans="1:38" ht="36.6" customHeight="1" x14ac:dyDescent="0.2">
      <c r="A354" s="190" t="s">
        <v>197</v>
      </c>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2"/>
      <c r="AD354" s="53"/>
      <c r="AE354" s="73"/>
      <c r="AF354" s="11"/>
      <c r="AG354" s="11"/>
      <c r="AH354" s="11"/>
      <c r="AJ354" s="73"/>
      <c r="AK354" s="11"/>
      <c r="AL354" s="98"/>
    </row>
    <row r="355" spans="1:38" ht="12.95" customHeight="1" x14ac:dyDescent="0.2">
      <c r="A355" s="15" t="s">
        <v>18</v>
      </c>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93"/>
      <c r="AB355" s="193"/>
      <c r="AC355" s="194"/>
      <c r="AD355" s="53"/>
      <c r="AF355" s="11"/>
      <c r="AG355" s="11"/>
      <c r="AH355" s="11"/>
      <c r="AJ355" s="73"/>
      <c r="AK355" s="11"/>
      <c r="AL355" s="98"/>
    </row>
    <row r="356" spans="1:38" x14ac:dyDescent="0.2">
      <c r="A356" s="174"/>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6"/>
      <c r="AD356" s="53"/>
      <c r="AF356" s="11"/>
      <c r="AG356" s="11"/>
      <c r="AH356" s="57">
        <f>A356</f>
        <v>0</v>
      </c>
      <c r="AJ356" s="73"/>
      <c r="AK356" s="116"/>
      <c r="AL356" s="98"/>
    </row>
    <row r="357" spans="1:38" ht="15.75" customHeight="1" x14ac:dyDescent="0.2">
      <c r="A357" s="147"/>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9"/>
      <c r="AD357" s="53"/>
      <c r="AF357" s="11"/>
      <c r="AG357" s="11"/>
      <c r="AJ357" s="73"/>
      <c r="AK357" s="11"/>
      <c r="AL357" s="98"/>
    </row>
    <row r="358" spans="1:38" ht="45.6" customHeight="1" x14ac:dyDescent="0.2">
      <c r="A358" s="343" t="s">
        <v>0</v>
      </c>
      <c r="B358" s="344"/>
      <c r="C358" s="344"/>
      <c r="D358" s="244" t="s">
        <v>192</v>
      </c>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5"/>
      <c r="AD358" s="1"/>
      <c r="AF358" s="1"/>
      <c r="AJ358" s="73"/>
      <c r="AK358" s="11"/>
      <c r="AL358" s="98"/>
    </row>
    <row r="359" spans="1:38" ht="30.6" customHeight="1" x14ac:dyDescent="0.2">
      <c r="AD359" s="53"/>
      <c r="AF359" s="1"/>
      <c r="AJ359" s="73"/>
      <c r="AK359" s="11"/>
      <c r="AL359" s="98"/>
    </row>
    <row r="360" spans="1:38" ht="92.1" customHeight="1" x14ac:dyDescent="0.2">
      <c r="A360" s="441" t="s">
        <v>218</v>
      </c>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53"/>
      <c r="AF360" s="1"/>
      <c r="AJ360" s="73"/>
      <c r="AK360" s="11"/>
      <c r="AL360" s="98"/>
    </row>
    <row r="361" spans="1:38" ht="50.1" customHeight="1" x14ac:dyDescent="0.2">
      <c r="A361" s="230" t="s">
        <v>209</v>
      </c>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1"/>
      <c r="AF361" s="1"/>
      <c r="AH361" s="11"/>
      <c r="AJ361" s="73"/>
      <c r="AK361" s="11"/>
      <c r="AL361" s="98"/>
    </row>
    <row r="362" spans="1:38" ht="15" customHeight="1" x14ac:dyDescent="0.2">
      <c r="A362" s="216" t="s">
        <v>30</v>
      </c>
      <c r="B362" s="433"/>
      <c r="C362" s="433"/>
      <c r="D362" s="433"/>
      <c r="E362" s="433"/>
      <c r="F362" s="433"/>
      <c r="G362" s="433"/>
      <c r="H362" s="433"/>
      <c r="I362" s="433"/>
      <c r="J362" s="433"/>
      <c r="K362" s="433"/>
      <c r="L362" s="433"/>
      <c r="M362" s="433"/>
      <c r="N362" s="433"/>
      <c r="O362" s="433"/>
      <c r="P362" s="433"/>
      <c r="Q362" s="433"/>
      <c r="R362" s="433"/>
      <c r="S362" s="433"/>
      <c r="T362" s="433"/>
      <c r="U362" s="433"/>
      <c r="V362" s="433"/>
      <c r="W362" s="433"/>
      <c r="X362" s="433"/>
      <c r="Y362" s="433"/>
      <c r="Z362" s="433"/>
      <c r="AA362" s="434" t="s">
        <v>7</v>
      </c>
      <c r="AB362" s="435"/>
      <c r="AC362" s="144"/>
      <c r="AD362" s="38" t="b">
        <v>0</v>
      </c>
      <c r="AE362" s="73"/>
      <c r="AF362" s="11"/>
      <c r="AG362" s="11"/>
      <c r="AH362" s="11"/>
      <c r="AJ362" s="73"/>
      <c r="AK362" s="212"/>
      <c r="AL362" s="98"/>
    </row>
    <row r="363" spans="1:38" ht="15" customHeight="1" x14ac:dyDescent="0.2">
      <c r="A363" s="188" t="str">
        <f>IF(AND(AD362=TRUE,AD363=TRUE),"Bitte widersprüchliche Eingabe korrigieren","")</f>
        <v/>
      </c>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420" t="s">
        <v>6</v>
      </c>
      <c r="AB363" s="421"/>
      <c r="AC363" s="145"/>
      <c r="AD363" s="38" t="b">
        <v>0</v>
      </c>
      <c r="AE363" s="73"/>
      <c r="AF363" s="11"/>
      <c r="AG363" s="11"/>
      <c r="AH363" s="11"/>
      <c r="AJ363" s="73"/>
      <c r="AK363" s="212"/>
      <c r="AL363" s="98"/>
    </row>
    <row r="364" spans="1:38" ht="33.950000000000003" customHeight="1" x14ac:dyDescent="0.2">
      <c r="A364" s="190" t="s">
        <v>197</v>
      </c>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2"/>
      <c r="AD364" s="53"/>
      <c r="AE364" s="73"/>
      <c r="AF364" s="11"/>
      <c r="AG364" s="11"/>
      <c r="AH364" s="11"/>
      <c r="AJ364" s="73"/>
      <c r="AK364" s="212"/>
      <c r="AL364" s="98"/>
    </row>
    <row r="365" spans="1:38" ht="15.75" customHeight="1" x14ac:dyDescent="0.2">
      <c r="A365" s="15" t="s">
        <v>18</v>
      </c>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93"/>
      <c r="AB365" s="193"/>
      <c r="AC365" s="194"/>
      <c r="AD365" s="53"/>
      <c r="AF365" s="11"/>
      <c r="AG365" s="11"/>
      <c r="AH365" s="11"/>
      <c r="AJ365" s="73"/>
      <c r="AK365" s="212"/>
      <c r="AL365" s="98"/>
    </row>
    <row r="366" spans="1:38" ht="15.75" customHeight="1" x14ac:dyDescent="0.2">
      <c r="A366" s="174"/>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6"/>
      <c r="AD366" s="53"/>
      <c r="AF366" s="11"/>
      <c r="AG366" s="11"/>
      <c r="AH366" s="57">
        <f>A366</f>
        <v>0</v>
      </c>
      <c r="AJ366" s="73"/>
      <c r="AK366" s="212"/>
      <c r="AL366" s="98"/>
    </row>
    <row r="367" spans="1:38" ht="15.75" customHeight="1" x14ac:dyDescent="0.2">
      <c r="AD367" s="1"/>
      <c r="AF367" s="1"/>
      <c r="AJ367" s="73"/>
      <c r="AK367" s="212"/>
      <c r="AL367" s="98"/>
    </row>
    <row r="368" spans="1:38" ht="15.75" customHeight="1" x14ac:dyDescent="0.2">
      <c r="A368" s="222" t="s">
        <v>210</v>
      </c>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1"/>
      <c r="AF368" s="1"/>
      <c r="AH368" s="11"/>
      <c r="AJ368" s="73"/>
      <c r="AK368" s="11"/>
      <c r="AL368" s="98"/>
    </row>
    <row r="369" spans="1:38" ht="15.6" customHeight="1" x14ac:dyDescent="0.2">
      <c r="A369" s="216" t="s">
        <v>30</v>
      </c>
      <c r="B369" s="433"/>
      <c r="C369" s="433"/>
      <c r="D369" s="433"/>
      <c r="E369" s="433"/>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4" t="s">
        <v>7</v>
      </c>
      <c r="AB369" s="435"/>
      <c r="AC369" s="144"/>
      <c r="AD369" s="38" t="b">
        <v>0</v>
      </c>
      <c r="AE369" s="73"/>
      <c r="AF369" s="11"/>
      <c r="AG369" s="11"/>
      <c r="AH369" s="11"/>
      <c r="AJ369" s="73"/>
      <c r="AK369" s="11"/>
      <c r="AL369" s="98"/>
    </row>
    <row r="370" spans="1:38" ht="15.75" customHeight="1" x14ac:dyDescent="0.2">
      <c r="A370" s="188" t="str">
        <f>IF(AND(AD369=TRUE,AD370=TRUE),"Bitte widersprüchliche Eingabe korrigieren","")</f>
        <v/>
      </c>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420" t="s">
        <v>6</v>
      </c>
      <c r="AB370" s="421"/>
      <c r="AC370" s="145"/>
      <c r="AD370" s="38" t="b">
        <v>0</v>
      </c>
      <c r="AE370" s="73"/>
      <c r="AF370" s="11"/>
      <c r="AG370" s="11"/>
      <c r="AH370" s="11"/>
      <c r="AJ370" s="73"/>
      <c r="AK370" s="220"/>
      <c r="AL370" s="98"/>
    </row>
    <row r="371" spans="1:38" ht="28.5" customHeight="1" x14ac:dyDescent="0.2">
      <c r="A371" s="190" t="s">
        <v>197</v>
      </c>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2"/>
      <c r="AD371" s="53"/>
      <c r="AE371" s="73"/>
      <c r="AF371" s="11"/>
      <c r="AG371" s="11"/>
      <c r="AH371" s="11"/>
      <c r="AJ371" s="73"/>
      <c r="AK371" s="220"/>
      <c r="AL371" s="98"/>
    </row>
    <row r="372" spans="1:38" x14ac:dyDescent="0.2">
      <c r="A372" s="15" t="s">
        <v>18</v>
      </c>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93"/>
      <c r="AB372" s="193"/>
      <c r="AC372" s="194"/>
      <c r="AD372" s="53"/>
      <c r="AF372" s="11"/>
      <c r="AG372" s="11"/>
      <c r="AH372" s="11"/>
      <c r="AJ372" s="73"/>
      <c r="AK372" s="220"/>
      <c r="AL372" s="98"/>
    </row>
    <row r="373" spans="1:38" ht="15.75" customHeight="1" x14ac:dyDescent="0.2">
      <c r="A373" s="174"/>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6"/>
      <c r="AD373" s="53"/>
      <c r="AF373" s="11"/>
      <c r="AG373" s="11"/>
      <c r="AH373" s="57">
        <f>A373</f>
        <v>0</v>
      </c>
      <c r="AJ373" s="73"/>
      <c r="AK373" s="220"/>
      <c r="AL373" s="98"/>
    </row>
    <row r="374" spans="1:38" ht="25.5" customHeight="1" x14ac:dyDescent="0.2">
      <c r="A374" s="150"/>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2"/>
      <c r="AF374" s="11"/>
      <c r="AG374" s="11"/>
      <c r="AH374" s="11"/>
      <c r="AJ374" s="73"/>
      <c r="AK374" s="220"/>
      <c r="AL374" s="98"/>
    </row>
    <row r="375" spans="1:38" ht="15.75" customHeight="1" x14ac:dyDescent="0.2">
      <c r="A375" s="222" t="s">
        <v>211</v>
      </c>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1"/>
      <c r="AF375" s="1"/>
      <c r="AH375" s="11"/>
      <c r="AJ375" s="73"/>
      <c r="AK375" s="11"/>
      <c r="AL375" s="98"/>
    </row>
    <row r="376" spans="1:38" ht="16.5" customHeight="1" x14ac:dyDescent="0.2">
      <c r="A376" s="319" t="s">
        <v>30</v>
      </c>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1" t="s">
        <v>7</v>
      </c>
      <c r="AB376" s="322"/>
      <c r="AC376" s="146"/>
      <c r="AD376" s="38" t="b">
        <v>0</v>
      </c>
      <c r="AE376" s="73"/>
      <c r="AF376" s="11"/>
      <c r="AG376" s="11"/>
      <c r="AH376" s="11"/>
      <c r="AJ376" s="73"/>
      <c r="AK376" s="11"/>
      <c r="AL376" s="98"/>
    </row>
    <row r="377" spans="1:38" ht="15.75" customHeight="1" x14ac:dyDescent="0.2">
      <c r="A377" s="188" t="str">
        <f>IF(AND(AD376=TRUE,AD377=TRUE),"Bitte widersprüchliche Eingabe korrigieren","")</f>
        <v/>
      </c>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420" t="s">
        <v>6</v>
      </c>
      <c r="AB377" s="421"/>
      <c r="AC377" s="145"/>
      <c r="AD377" s="38" t="b">
        <v>0</v>
      </c>
      <c r="AE377" s="73"/>
      <c r="AF377" s="11"/>
      <c r="AG377" s="11"/>
      <c r="AH377" s="11"/>
      <c r="AJ377" s="73"/>
      <c r="AK377" s="11"/>
      <c r="AL377" s="98"/>
    </row>
    <row r="378" spans="1:38" ht="32.1" customHeight="1" x14ac:dyDescent="0.2">
      <c r="A378" s="190" t="s">
        <v>197</v>
      </c>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2"/>
      <c r="AD378" s="53"/>
      <c r="AE378" s="73"/>
      <c r="AF378" s="11"/>
      <c r="AG378" s="11"/>
      <c r="AH378" s="11"/>
      <c r="AJ378" s="73"/>
      <c r="AK378" s="11"/>
      <c r="AL378" s="98"/>
    </row>
    <row r="379" spans="1:38" ht="14.1" customHeight="1" x14ac:dyDescent="0.2">
      <c r="A379" s="15" t="s">
        <v>18</v>
      </c>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93"/>
      <c r="AB379" s="193"/>
      <c r="AC379" s="194"/>
      <c r="AD379" s="53"/>
      <c r="AF379" s="11"/>
      <c r="AG379" s="11"/>
      <c r="AH379" s="11"/>
      <c r="AJ379" s="73"/>
      <c r="AK379" s="11"/>
      <c r="AL379" s="98"/>
    </row>
    <row r="380" spans="1:38" ht="15.75" customHeight="1" x14ac:dyDescent="0.2">
      <c r="A380" s="174"/>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6"/>
      <c r="AD380" s="53"/>
      <c r="AF380" s="11"/>
      <c r="AG380" s="11"/>
      <c r="AH380" s="57">
        <f>A380</f>
        <v>0</v>
      </c>
      <c r="AJ380" s="73"/>
      <c r="AK380" s="11"/>
      <c r="AL380" s="98"/>
    </row>
    <row r="381" spans="1:38" ht="15.75" customHeight="1" x14ac:dyDescent="0.2">
      <c r="A381" s="440"/>
      <c r="B381" s="440"/>
      <c r="C381" s="440"/>
      <c r="D381" s="440"/>
      <c r="E381" s="440"/>
      <c r="F381" s="440"/>
      <c r="G381" s="440"/>
      <c r="H381" s="440"/>
      <c r="I381" s="440"/>
      <c r="J381" s="440"/>
      <c r="K381" s="440"/>
      <c r="L381" s="440"/>
      <c r="M381" s="440"/>
      <c r="N381" s="440"/>
      <c r="O381" s="440"/>
      <c r="P381" s="440"/>
      <c r="Q381" s="440"/>
      <c r="R381" s="440"/>
      <c r="S381" s="440"/>
      <c r="T381" s="440"/>
      <c r="U381" s="440"/>
      <c r="V381" s="440"/>
      <c r="W381" s="440"/>
      <c r="X381" s="440"/>
      <c r="Y381" s="440"/>
      <c r="Z381" s="440"/>
      <c r="AA381" s="440"/>
      <c r="AB381" s="440"/>
      <c r="AC381" s="440"/>
      <c r="AD381" s="1"/>
      <c r="AF381" s="1"/>
      <c r="AH381" s="11"/>
      <c r="AJ381" s="73"/>
      <c r="AK381" s="11"/>
      <c r="AL381" s="98"/>
    </row>
    <row r="382" spans="1:38" ht="24.95" customHeight="1" x14ac:dyDescent="0.2">
      <c r="A382" s="348" t="s">
        <v>136</v>
      </c>
      <c r="B382" s="349"/>
      <c r="C382" s="349"/>
      <c r="D382" s="198" t="s">
        <v>189</v>
      </c>
      <c r="E382" s="350"/>
      <c r="F382" s="350"/>
      <c r="G382" s="350"/>
      <c r="H382" s="350"/>
      <c r="I382" s="350"/>
      <c r="J382" s="350"/>
      <c r="K382" s="350"/>
      <c r="L382" s="350"/>
      <c r="M382" s="350"/>
      <c r="N382" s="350"/>
      <c r="O382" s="350"/>
      <c r="P382" s="350"/>
      <c r="Q382" s="350"/>
      <c r="R382" s="350"/>
      <c r="S382" s="350"/>
      <c r="T382" s="350"/>
      <c r="U382" s="350"/>
      <c r="V382" s="350"/>
      <c r="W382" s="350"/>
      <c r="X382" s="350"/>
      <c r="Y382" s="350"/>
      <c r="Z382" s="350"/>
      <c r="AA382" s="350"/>
      <c r="AB382" s="350"/>
      <c r="AC382" s="351"/>
      <c r="AD382" s="1"/>
      <c r="AF382" s="1"/>
      <c r="AH382" s="11"/>
      <c r="AJ382" s="73"/>
      <c r="AK382" s="11"/>
      <c r="AL382" s="98"/>
    </row>
    <row r="383" spans="1:38" ht="15.75" customHeight="1" x14ac:dyDescent="0.2">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
      <c r="AF383" s="1"/>
      <c r="AH383" s="11"/>
      <c r="AJ383" s="73"/>
      <c r="AK383" s="11"/>
      <c r="AL383" s="98"/>
    </row>
    <row r="384" spans="1:38" ht="15.75" customHeight="1" x14ac:dyDescent="0.2">
      <c r="A384" s="318" t="s">
        <v>212</v>
      </c>
      <c r="B384" s="318"/>
      <c r="C384" s="318"/>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1"/>
      <c r="AF384" s="1"/>
      <c r="AH384" s="11"/>
      <c r="AJ384" s="73"/>
      <c r="AK384" s="11"/>
      <c r="AL384" s="98"/>
    </row>
    <row r="385" spans="1:38" ht="15.95" customHeight="1" x14ac:dyDescent="0.2">
      <c r="A385" s="319" t="s">
        <v>30</v>
      </c>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1" t="s">
        <v>7</v>
      </c>
      <c r="AB385" s="322"/>
      <c r="AC385" s="146"/>
      <c r="AD385" s="38" t="b">
        <v>0</v>
      </c>
      <c r="AE385" s="73"/>
      <c r="AF385" s="11"/>
      <c r="AG385" s="11"/>
      <c r="AH385" s="11"/>
      <c r="AJ385" s="73"/>
      <c r="AK385" s="11"/>
      <c r="AL385" s="98"/>
    </row>
    <row r="386" spans="1:38" ht="15.95" customHeight="1" x14ac:dyDescent="0.2">
      <c r="A386" s="188" t="str">
        <f>IF(AND(AD385=TRUE,AD386=TRUE),"Bitte widersprüchliche Eingabe korrigieren","")</f>
        <v/>
      </c>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420" t="s">
        <v>6</v>
      </c>
      <c r="AB386" s="421"/>
      <c r="AC386" s="145"/>
      <c r="AD386" s="38" t="b">
        <v>0</v>
      </c>
      <c r="AE386" s="73"/>
      <c r="AF386" s="11"/>
      <c r="AG386" s="11"/>
      <c r="AH386" s="11"/>
      <c r="AJ386" s="73"/>
      <c r="AK386" s="11"/>
      <c r="AL386" s="98"/>
    </row>
    <row r="387" spans="1:38" ht="27.6" customHeight="1" x14ac:dyDescent="0.2">
      <c r="A387" s="190" t="s">
        <v>197</v>
      </c>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2"/>
      <c r="AD387" s="53"/>
      <c r="AE387" s="73"/>
      <c r="AF387" s="11"/>
      <c r="AG387" s="11"/>
      <c r="AH387" s="11"/>
      <c r="AJ387" s="73"/>
      <c r="AK387" s="11"/>
      <c r="AL387" s="98"/>
    </row>
    <row r="388" spans="1:38" ht="15.75" customHeight="1" x14ac:dyDescent="0.2">
      <c r="A388" s="15" t="s">
        <v>18</v>
      </c>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93"/>
      <c r="AB388" s="193"/>
      <c r="AC388" s="194"/>
      <c r="AD388" s="53"/>
      <c r="AF388" s="11"/>
      <c r="AG388" s="11"/>
      <c r="AH388" s="11"/>
      <c r="AJ388" s="73"/>
      <c r="AK388" s="11"/>
      <c r="AL388" s="98"/>
    </row>
    <row r="389" spans="1:38" ht="15.75" customHeight="1" x14ac:dyDescent="0.2">
      <c r="A389" s="174"/>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6"/>
      <c r="AD389" s="53"/>
      <c r="AF389" s="11"/>
      <c r="AG389" s="11"/>
      <c r="AH389" s="57">
        <f>A389</f>
        <v>0</v>
      </c>
      <c r="AJ389" s="73"/>
      <c r="AK389" s="11"/>
      <c r="AL389" s="98"/>
    </row>
    <row r="390" spans="1:38" ht="15.75" customHeight="1" x14ac:dyDescent="0.2">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
      <c r="AF390" s="1"/>
      <c r="AH390" s="11"/>
      <c r="AJ390" s="73"/>
      <c r="AK390" s="11"/>
      <c r="AL390" s="98"/>
    </row>
    <row r="391" spans="1:38" ht="15.75" customHeight="1" x14ac:dyDescent="0.2">
      <c r="A391" s="447" t="s">
        <v>213</v>
      </c>
      <c r="B391" s="447"/>
      <c r="C391" s="447"/>
      <c r="D391" s="447"/>
      <c r="E391" s="447"/>
      <c r="F391" s="447"/>
      <c r="G391" s="447"/>
      <c r="H391" s="447"/>
      <c r="I391" s="447"/>
      <c r="J391" s="447"/>
      <c r="K391" s="447"/>
      <c r="L391" s="447"/>
      <c r="M391" s="447"/>
      <c r="N391" s="447"/>
      <c r="O391" s="447"/>
      <c r="P391" s="447"/>
      <c r="Q391" s="447"/>
      <c r="R391" s="447"/>
      <c r="S391" s="447"/>
      <c r="T391" s="447"/>
      <c r="U391" s="447"/>
      <c r="V391" s="447"/>
      <c r="W391" s="447"/>
      <c r="X391" s="447"/>
      <c r="Y391" s="447"/>
      <c r="Z391" s="447"/>
      <c r="AA391" s="447"/>
      <c r="AB391" s="447"/>
      <c r="AC391" s="447"/>
      <c r="AD391" s="1"/>
      <c r="AF391" s="1"/>
      <c r="AH391" s="11"/>
      <c r="AJ391" s="73"/>
      <c r="AK391" s="11"/>
      <c r="AL391" s="98"/>
    </row>
    <row r="392" spans="1:38" ht="15.75" customHeight="1" x14ac:dyDescent="0.2">
      <c r="A392" s="319" t="s">
        <v>30</v>
      </c>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1" t="s">
        <v>7</v>
      </c>
      <c r="AB392" s="322"/>
      <c r="AC392" s="146"/>
      <c r="AD392" s="38" t="b">
        <v>0</v>
      </c>
      <c r="AE392" s="73"/>
      <c r="AF392" s="11"/>
      <c r="AG392" s="11"/>
      <c r="AH392" s="11"/>
      <c r="AJ392" s="73"/>
      <c r="AK392" s="11"/>
      <c r="AL392" s="98"/>
    </row>
    <row r="393" spans="1:38" ht="15.75" customHeight="1" x14ac:dyDescent="0.2">
      <c r="A393" s="188" t="str">
        <f>IF(AND(AD392=TRUE,AD393=TRUE),"Bitte widersprüchliche Eingabe korrigieren","")</f>
        <v/>
      </c>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420" t="s">
        <v>6</v>
      </c>
      <c r="AB393" s="421"/>
      <c r="AC393" s="145"/>
      <c r="AD393" s="38" t="b">
        <v>0</v>
      </c>
      <c r="AE393" s="73"/>
      <c r="AF393" s="11"/>
      <c r="AG393" s="11"/>
      <c r="AH393" s="11"/>
      <c r="AJ393" s="73"/>
      <c r="AK393" s="11"/>
      <c r="AL393" s="98"/>
    </row>
    <row r="394" spans="1:38" ht="30.6" customHeight="1" x14ac:dyDescent="0.2">
      <c r="A394" s="190" t="s">
        <v>197</v>
      </c>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2"/>
      <c r="AD394" s="53"/>
      <c r="AE394" s="73"/>
      <c r="AF394" s="11"/>
      <c r="AG394" s="11"/>
      <c r="AH394" s="11"/>
      <c r="AJ394" s="73"/>
      <c r="AK394" s="11"/>
      <c r="AL394" s="98"/>
    </row>
    <row r="395" spans="1:38" ht="15.75" customHeight="1" x14ac:dyDescent="0.2">
      <c r="A395" s="15" t="s">
        <v>18</v>
      </c>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93"/>
      <c r="AB395" s="193"/>
      <c r="AC395" s="194"/>
      <c r="AD395" s="53"/>
      <c r="AF395" s="11"/>
      <c r="AG395" s="11"/>
      <c r="AH395" s="11"/>
      <c r="AJ395" s="73"/>
      <c r="AK395" s="11"/>
      <c r="AL395" s="98"/>
    </row>
    <row r="396" spans="1:38" ht="15.75" customHeight="1" x14ac:dyDescent="0.2">
      <c r="A396" s="174"/>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6"/>
      <c r="AD396" s="53"/>
      <c r="AF396" s="11"/>
      <c r="AG396" s="11"/>
      <c r="AH396" s="57">
        <f>A396</f>
        <v>0</v>
      </c>
      <c r="AJ396" s="73"/>
      <c r="AK396" s="11"/>
      <c r="AL396" s="98"/>
    </row>
    <row r="397" spans="1:38" ht="15.75" customHeight="1" x14ac:dyDescent="0.2">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
      <c r="AF397" s="1"/>
      <c r="AH397" s="11"/>
      <c r="AJ397" s="73"/>
      <c r="AK397" s="11"/>
      <c r="AL397" s="98"/>
    </row>
    <row r="398" spans="1:38" ht="15.75" customHeight="1" x14ac:dyDescent="0.2">
      <c r="A398" s="345" t="s">
        <v>214</v>
      </c>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7"/>
      <c r="AD398" s="1"/>
      <c r="AF398" s="1"/>
      <c r="AH398" s="11"/>
      <c r="AJ398" s="73"/>
      <c r="AK398" s="11"/>
      <c r="AL398" s="98"/>
    </row>
    <row r="399" spans="1:38" ht="15.75" customHeight="1" x14ac:dyDescent="0.2">
      <c r="A399" s="319" t="s">
        <v>30</v>
      </c>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1" t="s">
        <v>7</v>
      </c>
      <c r="AB399" s="322"/>
      <c r="AC399" s="146"/>
      <c r="AD399" s="38" t="b">
        <v>0</v>
      </c>
      <c r="AE399" s="73"/>
      <c r="AF399" s="11"/>
      <c r="AG399" s="11"/>
      <c r="AH399" s="11"/>
      <c r="AJ399" s="73"/>
      <c r="AK399" s="11"/>
      <c r="AL399" s="98"/>
    </row>
    <row r="400" spans="1:38" ht="15.75" customHeight="1" x14ac:dyDescent="0.2">
      <c r="A400" s="188" t="str">
        <f>IF(AND(AD399=TRUE,AD400=TRUE),"Bitte widersprüchliche Eingabe korrigieren","")</f>
        <v/>
      </c>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420" t="s">
        <v>6</v>
      </c>
      <c r="AB400" s="421"/>
      <c r="AC400" s="145"/>
      <c r="AD400" s="38" t="b">
        <v>0</v>
      </c>
      <c r="AE400" s="73"/>
      <c r="AF400" s="11"/>
      <c r="AG400" s="11"/>
      <c r="AH400" s="11"/>
      <c r="AJ400" s="73"/>
      <c r="AK400" s="11"/>
      <c r="AL400" s="98"/>
    </row>
    <row r="401" spans="1:38" ht="30.6" customHeight="1" x14ac:dyDescent="0.2">
      <c r="A401" s="190" t="s">
        <v>197</v>
      </c>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2"/>
      <c r="AD401" s="53"/>
      <c r="AE401" s="73"/>
      <c r="AF401" s="11"/>
      <c r="AG401" s="11"/>
      <c r="AH401" s="11"/>
      <c r="AJ401" s="73"/>
      <c r="AK401" s="11"/>
      <c r="AL401" s="98"/>
    </row>
    <row r="402" spans="1:38" ht="15.75" customHeight="1" x14ac:dyDescent="0.2">
      <c r="A402" s="15" t="s">
        <v>18</v>
      </c>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93"/>
      <c r="AB402" s="193"/>
      <c r="AC402" s="194"/>
      <c r="AD402" s="53"/>
      <c r="AF402" s="11"/>
      <c r="AG402" s="11"/>
      <c r="AH402" s="11"/>
      <c r="AJ402" s="73"/>
      <c r="AK402" s="11"/>
      <c r="AL402" s="98"/>
    </row>
    <row r="403" spans="1:38" ht="15.75" customHeight="1" x14ac:dyDescent="0.2">
      <c r="A403" s="174"/>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6"/>
      <c r="AD403" s="53"/>
      <c r="AF403" s="11"/>
      <c r="AG403" s="11"/>
      <c r="AH403" s="57">
        <f>A403</f>
        <v>0</v>
      </c>
      <c r="AJ403" s="73"/>
      <c r="AK403" s="11"/>
      <c r="AL403" s="98"/>
    </row>
    <row r="404" spans="1:38" ht="15.75" customHeight="1" x14ac:dyDescent="0.2">
      <c r="A404" s="153"/>
      <c r="B404" s="153"/>
      <c r="C404" s="153"/>
      <c r="D404" s="153"/>
      <c r="E404" s="153"/>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5"/>
      <c r="AD404" s="1"/>
      <c r="AF404" s="1"/>
      <c r="AH404" s="11"/>
      <c r="AJ404" s="73"/>
      <c r="AK404" s="11"/>
      <c r="AL404" s="98"/>
    </row>
    <row r="405" spans="1:38" ht="33.6" customHeight="1" x14ac:dyDescent="0.2">
      <c r="A405" s="230" t="s">
        <v>215</v>
      </c>
      <c r="B405" s="230"/>
      <c r="C405" s="230"/>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c r="AA405" s="230"/>
      <c r="AB405" s="230"/>
      <c r="AC405" s="230"/>
      <c r="AD405" s="1"/>
      <c r="AF405" s="1"/>
      <c r="AH405" s="11"/>
      <c r="AJ405" s="73"/>
      <c r="AK405" s="11"/>
      <c r="AL405" s="98"/>
    </row>
    <row r="406" spans="1:38" ht="15.75" customHeight="1" x14ac:dyDescent="0.2">
      <c r="A406" s="319" t="s">
        <v>30</v>
      </c>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1" t="s">
        <v>7</v>
      </c>
      <c r="AB406" s="322"/>
      <c r="AC406" s="146"/>
      <c r="AD406" s="38" t="b">
        <v>0</v>
      </c>
      <c r="AE406" s="73"/>
      <c r="AF406" s="11"/>
      <c r="AG406" s="11"/>
      <c r="AH406" s="11"/>
      <c r="AJ406" s="73"/>
      <c r="AK406" s="11"/>
      <c r="AL406" s="98"/>
    </row>
    <row r="407" spans="1:38" ht="15.75" customHeight="1" x14ac:dyDescent="0.2">
      <c r="A407" s="188" t="str">
        <f>IF(AND(AD406=TRUE,AD407=TRUE),"Bitte widersprüchliche Eingabe korrigieren","")</f>
        <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420" t="s">
        <v>6</v>
      </c>
      <c r="AB407" s="421"/>
      <c r="AC407" s="145"/>
      <c r="AD407" s="38" t="b">
        <v>0</v>
      </c>
      <c r="AE407" s="73"/>
      <c r="AF407" s="11"/>
      <c r="AG407" s="11"/>
      <c r="AH407" s="11"/>
      <c r="AJ407" s="73"/>
      <c r="AK407" s="11"/>
      <c r="AL407" s="98"/>
    </row>
    <row r="408" spans="1:38" ht="29.1" customHeight="1" x14ac:dyDescent="0.2">
      <c r="A408" s="190" t="s">
        <v>197</v>
      </c>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2"/>
      <c r="AD408" s="53"/>
      <c r="AE408" s="73"/>
      <c r="AF408" s="11"/>
      <c r="AG408" s="11"/>
      <c r="AH408" s="11"/>
      <c r="AJ408" s="73"/>
      <c r="AK408" s="11"/>
      <c r="AL408" s="98"/>
    </row>
    <row r="409" spans="1:38" ht="15.75" customHeight="1" x14ac:dyDescent="0.2">
      <c r="A409" s="15" t="s">
        <v>18</v>
      </c>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93"/>
      <c r="AB409" s="193"/>
      <c r="AC409" s="194"/>
      <c r="AD409" s="53"/>
      <c r="AF409" s="11"/>
      <c r="AG409" s="11"/>
      <c r="AH409" s="11"/>
      <c r="AJ409" s="73"/>
      <c r="AK409" s="11"/>
      <c r="AL409" s="98"/>
    </row>
    <row r="410" spans="1:38" ht="15.75" customHeight="1" x14ac:dyDescent="0.2">
      <c r="A410" s="174"/>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6"/>
      <c r="AD410" s="53"/>
      <c r="AF410" s="11"/>
      <c r="AG410" s="11"/>
      <c r="AH410" s="57">
        <f>A410</f>
        <v>0</v>
      </c>
      <c r="AJ410" s="73"/>
      <c r="AK410" s="11"/>
      <c r="AL410" s="98"/>
    </row>
    <row r="411" spans="1:38" ht="15.75"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
      <c r="AF411" s="1"/>
      <c r="AH411" s="73"/>
      <c r="AI411" s="73"/>
      <c r="AJ411" s="73"/>
      <c r="AK411" s="11"/>
      <c r="AL411" s="98"/>
    </row>
    <row r="412" spans="1:38" ht="15.7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J412" s="11"/>
      <c r="AK412" s="11"/>
      <c r="AL412" s="98"/>
    </row>
    <row r="413" spans="1:38" ht="24.75" customHeight="1" x14ac:dyDescent="0.2">
      <c r="A413" s="338" t="s">
        <v>29</v>
      </c>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J413" s="11"/>
      <c r="AK413" s="11"/>
      <c r="AL413" s="98"/>
    </row>
    <row r="414" spans="1:38" ht="152.25" customHeight="1" x14ac:dyDescent="0.2">
      <c r="A414" s="275" t="s">
        <v>0</v>
      </c>
      <c r="B414" s="276"/>
      <c r="C414" s="276"/>
      <c r="D414" s="352" t="s">
        <v>74</v>
      </c>
      <c r="E414" s="352"/>
      <c r="F414" s="352"/>
      <c r="G414" s="352"/>
      <c r="H414" s="352"/>
      <c r="I414" s="352"/>
      <c r="J414" s="352"/>
      <c r="K414" s="352"/>
      <c r="L414" s="352"/>
      <c r="M414" s="352"/>
      <c r="N414" s="352"/>
      <c r="O414" s="352"/>
      <c r="P414" s="352"/>
      <c r="Q414" s="352"/>
      <c r="R414" s="352"/>
      <c r="S414" s="352"/>
      <c r="T414" s="352"/>
      <c r="U414" s="352"/>
      <c r="V414" s="352"/>
      <c r="W414" s="352"/>
      <c r="X414" s="352"/>
      <c r="Y414" s="352"/>
      <c r="Z414" s="352"/>
      <c r="AA414" s="352"/>
      <c r="AB414" s="352"/>
      <c r="AC414" s="353"/>
      <c r="AJ414" s="11"/>
      <c r="AK414" s="173"/>
      <c r="AL414" s="98"/>
    </row>
    <row r="415" spans="1:38" x14ac:dyDescent="0.2">
      <c r="AJ415" s="11"/>
      <c r="AK415" s="11"/>
      <c r="AL415" s="98"/>
    </row>
    <row r="416" spans="1:38" x14ac:dyDescent="0.2">
      <c r="AJ416" s="11"/>
      <c r="AK416" s="11"/>
      <c r="AL416" s="98"/>
    </row>
    <row r="417" spans="1:38" ht="14.25" customHeight="1" x14ac:dyDescent="0.2">
      <c r="A417" s="354" t="s">
        <v>125</v>
      </c>
      <c r="B417" s="355"/>
      <c r="C417" s="355"/>
      <c r="D417" s="355"/>
      <c r="E417" s="355"/>
      <c r="F417" s="355"/>
      <c r="G417" s="355"/>
      <c r="H417" s="355"/>
      <c r="I417" s="355"/>
      <c r="J417" s="355"/>
      <c r="K417" s="355"/>
      <c r="L417" s="355"/>
      <c r="M417" s="355"/>
      <c r="N417" s="355"/>
      <c r="O417" s="355"/>
      <c r="P417" s="355"/>
      <c r="Q417" s="355"/>
      <c r="R417" s="355"/>
      <c r="S417" s="355"/>
      <c r="T417" s="355"/>
      <c r="U417" s="355"/>
      <c r="V417" s="355"/>
      <c r="W417" s="355"/>
      <c r="X417" s="355"/>
      <c r="Y417" s="355"/>
      <c r="Z417" s="355"/>
      <c r="AA417" s="355"/>
      <c r="AB417" s="355"/>
      <c r="AC417" s="356"/>
      <c r="AJ417" s="11"/>
      <c r="AK417" s="11"/>
      <c r="AL417" s="98"/>
    </row>
    <row r="418" spans="1:38" ht="36" customHeight="1" x14ac:dyDescent="0.2">
      <c r="A418" s="357" t="s">
        <v>19</v>
      </c>
      <c r="B418" s="358"/>
      <c r="C418" s="358"/>
      <c r="D418" s="359"/>
      <c r="E418" s="49" t="s">
        <v>42</v>
      </c>
      <c r="F418" s="357" t="s">
        <v>43</v>
      </c>
      <c r="G418" s="358"/>
      <c r="H418" s="358"/>
      <c r="I418" s="358"/>
      <c r="J418" s="358"/>
      <c r="K418" s="358"/>
      <c r="L418" s="358"/>
      <c r="M418" s="358"/>
      <c r="N418" s="358"/>
      <c r="O418" s="358"/>
      <c r="P418" s="358"/>
      <c r="Q418" s="358"/>
      <c r="R418" s="358"/>
      <c r="S418" s="358"/>
      <c r="T418" s="358"/>
      <c r="U418" s="358"/>
      <c r="V418" s="358"/>
      <c r="W418" s="358"/>
      <c r="X418" s="358"/>
      <c r="Y418" s="358"/>
      <c r="Z418" s="358"/>
      <c r="AA418" s="359"/>
      <c r="AB418" s="360" t="s">
        <v>20</v>
      </c>
      <c r="AC418" s="361"/>
      <c r="AJ418" s="11"/>
      <c r="AK418" s="11"/>
      <c r="AL418" s="98"/>
    </row>
    <row r="419" spans="1:38" ht="115.5" customHeight="1" x14ac:dyDescent="0.2">
      <c r="A419" s="362" t="s">
        <v>44</v>
      </c>
      <c r="B419" s="363"/>
      <c r="C419" s="363"/>
      <c r="D419" s="364"/>
      <c r="E419" s="368">
        <v>1</v>
      </c>
      <c r="F419" s="335" t="s">
        <v>47</v>
      </c>
      <c r="G419" s="336"/>
      <c r="H419" s="336"/>
      <c r="I419" s="336"/>
      <c r="J419" s="336"/>
      <c r="K419" s="336"/>
      <c r="L419" s="336"/>
      <c r="M419" s="336"/>
      <c r="N419" s="336"/>
      <c r="O419" s="336"/>
      <c r="P419" s="336"/>
      <c r="Q419" s="336"/>
      <c r="R419" s="336"/>
      <c r="S419" s="336"/>
      <c r="T419" s="336"/>
      <c r="U419" s="336"/>
      <c r="V419" s="336"/>
      <c r="W419" s="336"/>
      <c r="X419" s="336"/>
      <c r="Y419" s="336"/>
      <c r="Z419" s="336"/>
      <c r="AA419" s="336"/>
      <c r="AB419" s="369"/>
      <c r="AC419" s="370"/>
      <c r="AF419" s="1"/>
      <c r="AJ419" s="11"/>
      <c r="AK419" s="11"/>
      <c r="AL419" s="98"/>
    </row>
    <row r="420" spans="1:38" ht="19.5" customHeight="1" x14ac:dyDescent="0.2">
      <c r="A420" s="365"/>
      <c r="B420" s="366"/>
      <c r="C420" s="366"/>
      <c r="D420" s="367"/>
      <c r="E420" s="368"/>
      <c r="F420" s="373"/>
      <c r="G420" s="374"/>
      <c r="H420" s="374"/>
      <c r="I420" s="374"/>
      <c r="J420" s="374"/>
      <c r="K420" s="374"/>
      <c r="L420" s="374"/>
      <c r="M420" s="374"/>
      <c r="N420" s="374"/>
      <c r="O420" s="374"/>
      <c r="P420" s="374"/>
      <c r="Q420" s="374"/>
      <c r="R420" s="374"/>
      <c r="S420" s="374"/>
      <c r="T420" s="374"/>
      <c r="U420" s="374"/>
      <c r="V420" s="374"/>
      <c r="W420" s="374"/>
      <c r="X420" s="374"/>
      <c r="Y420" s="374"/>
      <c r="Z420" s="374"/>
      <c r="AA420" s="374"/>
      <c r="AB420" s="371"/>
      <c r="AC420" s="372"/>
      <c r="AF420" s="1"/>
      <c r="AJ420" s="11"/>
      <c r="AK420" s="11"/>
      <c r="AL420" s="98"/>
    </row>
    <row r="421" spans="1:38" ht="29.25" customHeight="1" x14ac:dyDescent="0.2">
      <c r="A421" s="337" t="s">
        <v>26</v>
      </c>
      <c r="B421" s="327"/>
      <c r="C421" s="327"/>
      <c r="D421" s="328"/>
      <c r="E421" s="50">
        <v>2</v>
      </c>
      <c r="F421" s="335" t="s">
        <v>48</v>
      </c>
      <c r="G421" s="336"/>
      <c r="H421" s="336"/>
      <c r="I421" s="336"/>
      <c r="J421" s="336"/>
      <c r="K421" s="336"/>
      <c r="L421" s="336"/>
      <c r="M421" s="336"/>
      <c r="N421" s="336"/>
      <c r="O421" s="336"/>
      <c r="P421" s="336"/>
      <c r="Q421" s="336"/>
      <c r="R421" s="336"/>
      <c r="S421" s="336"/>
      <c r="T421" s="336"/>
      <c r="U421" s="336"/>
      <c r="V421" s="336"/>
      <c r="W421" s="336"/>
      <c r="X421" s="336"/>
      <c r="Y421" s="336"/>
      <c r="Z421" s="336"/>
      <c r="AA421" s="336"/>
      <c r="AB421" s="369"/>
      <c r="AC421" s="370"/>
      <c r="AJ421" s="11"/>
      <c r="AK421" s="11"/>
      <c r="AL421" s="98"/>
    </row>
    <row r="422" spans="1:38" ht="42" customHeight="1" x14ac:dyDescent="0.2">
      <c r="A422" s="337" t="s">
        <v>21</v>
      </c>
      <c r="B422" s="327"/>
      <c r="C422" s="327"/>
      <c r="D422" s="328"/>
      <c r="E422" s="50">
        <v>3</v>
      </c>
      <c r="F422" s="326" t="s">
        <v>49</v>
      </c>
      <c r="G422" s="327"/>
      <c r="H422" s="327"/>
      <c r="I422" s="327"/>
      <c r="J422" s="327"/>
      <c r="K422" s="327"/>
      <c r="L422" s="327"/>
      <c r="M422" s="327"/>
      <c r="N422" s="327"/>
      <c r="O422" s="327"/>
      <c r="P422" s="327"/>
      <c r="Q422" s="327"/>
      <c r="R422" s="327"/>
      <c r="S422" s="327"/>
      <c r="T422" s="327"/>
      <c r="U422" s="327"/>
      <c r="V422" s="327"/>
      <c r="W422" s="327"/>
      <c r="X422" s="327"/>
      <c r="Y422" s="327"/>
      <c r="Z422" s="327"/>
      <c r="AA422" s="328"/>
      <c r="AB422" s="405"/>
      <c r="AC422" s="406"/>
      <c r="AJ422" s="11"/>
      <c r="AK422" s="11"/>
      <c r="AL422" s="98"/>
    </row>
    <row r="423" spans="1:38" ht="93.75" customHeight="1" x14ac:dyDescent="0.2">
      <c r="A423" s="329" t="s">
        <v>22</v>
      </c>
      <c r="B423" s="330"/>
      <c r="C423" s="330"/>
      <c r="D423" s="331"/>
      <c r="E423" s="50">
        <v>4</v>
      </c>
      <c r="F423" s="335" t="s">
        <v>50</v>
      </c>
      <c r="G423" s="336"/>
      <c r="H423" s="336"/>
      <c r="I423" s="336"/>
      <c r="J423" s="336"/>
      <c r="K423" s="336"/>
      <c r="L423" s="336"/>
      <c r="M423" s="336"/>
      <c r="N423" s="336"/>
      <c r="O423" s="336"/>
      <c r="P423" s="336"/>
      <c r="Q423" s="336"/>
      <c r="R423" s="336"/>
      <c r="S423" s="336"/>
      <c r="T423" s="336"/>
      <c r="U423" s="336"/>
      <c r="V423" s="336"/>
      <c r="W423" s="336"/>
      <c r="X423" s="336"/>
      <c r="Y423" s="336"/>
      <c r="Z423" s="336"/>
      <c r="AA423" s="336"/>
      <c r="AB423" s="369"/>
      <c r="AC423" s="370"/>
      <c r="AJ423" s="11"/>
      <c r="AK423" s="11"/>
      <c r="AL423" s="98"/>
    </row>
    <row r="424" spans="1:38" ht="36" customHeight="1" x14ac:dyDescent="0.2">
      <c r="A424" s="332"/>
      <c r="B424" s="333"/>
      <c r="C424" s="333"/>
      <c r="D424" s="334"/>
      <c r="E424" s="51">
        <v>5</v>
      </c>
      <c r="F424" s="337" t="s">
        <v>51</v>
      </c>
      <c r="G424" s="327"/>
      <c r="H424" s="327"/>
      <c r="I424" s="327"/>
      <c r="J424" s="327"/>
      <c r="K424" s="327"/>
      <c r="L424" s="327"/>
      <c r="M424" s="327"/>
      <c r="N424" s="327"/>
      <c r="O424" s="327"/>
      <c r="P424" s="327"/>
      <c r="Q424" s="327"/>
      <c r="R424" s="327"/>
      <c r="S424" s="327"/>
      <c r="T424" s="327"/>
      <c r="U424" s="327"/>
      <c r="V424" s="327"/>
      <c r="W424" s="327"/>
      <c r="X424" s="327"/>
      <c r="Y424" s="327"/>
      <c r="Z424" s="327"/>
      <c r="AA424" s="328"/>
      <c r="AB424" s="369"/>
      <c r="AC424" s="370"/>
      <c r="AJ424" s="11"/>
      <c r="AK424" s="11"/>
      <c r="AL424" s="98"/>
    </row>
    <row r="425" spans="1:38" ht="45" customHeight="1" x14ac:dyDescent="0.2">
      <c r="A425" s="329" t="s">
        <v>23</v>
      </c>
      <c r="B425" s="330"/>
      <c r="C425" s="330"/>
      <c r="D425" s="331"/>
      <c r="E425" s="50">
        <v>6</v>
      </c>
      <c r="F425" s="337" t="s">
        <v>52</v>
      </c>
      <c r="G425" s="327"/>
      <c r="H425" s="327"/>
      <c r="I425" s="327"/>
      <c r="J425" s="327"/>
      <c r="K425" s="327"/>
      <c r="L425" s="327"/>
      <c r="M425" s="327"/>
      <c r="N425" s="327"/>
      <c r="O425" s="327"/>
      <c r="P425" s="327"/>
      <c r="Q425" s="327"/>
      <c r="R425" s="327"/>
      <c r="S425" s="327"/>
      <c r="T425" s="327"/>
      <c r="U425" s="327"/>
      <c r="V425" s="327"/>
      <c r="W425" s="327"/>
      <c r="X425" s="327"/>
      <c r="Y425" s="327"/>
      <c r="Z425" s="327"/>
      <c r="AA425" s="327"/>
      <c r="AB425" s="369"/>
      <c r="AC425" s="370"/>
      <c r="AJ425" s="11"/>
      <c r="AK425" s="11"/>
      <c r="AL425" s="98"/>
    </row>
    <row r="426" spans="1:38" ht="42" customHeight="1" x14ac:dyDescent="0.2">
      <c r="A426" s="332"/>
      <c r="B426" s="333"/>
      <c r="C426" s="333"/>
      <c r="D426" s="334"/>
      <c r="E426" s="51">
        <v>7</v>
      </c>
      <c r="F426" s="337" t="s">
        <v>53</v>
      </c>
      <c r="G426" s="327"/>
      <c r="H426" s="327"/>
      <c r="I426" s="327"/>
      <c r="J426" s="327"/>
      <c r="K426" s="327"/>
      <c r="L426" s="327"/>
      <c r="M426" s="327"/>
      <c r="N426" s="327"/>
      <c r="O426" s="327"/>
      <c r="P426" s="327"/>
      <c r="Q426" s="327"/>
      <c r="R426" s="327"/>
      <c r="S426" s="327"/>
      <c r="T426" s="327"/>
      <c r="U426" s="327"/>
      <c r="V426" s="327"/>
      <c r="W426" s="327"/>
      <c r="X426" s="327"/>
      <c r="Y426" s="327"/>
      <c r="Z426" s="327"/>
      <c r="AA426" s="328"/>
      <c r="AB426" s="369"/>
      <c r="AC426" s="370"/>
      <c r="AJ426" s="11"/>
      <c r="AK426" s="11"/>
      <c r="AL426" s="98"/>
    </row>
    <row r="427" spans="1:38" ht="26.25" customHeight="1" x14ac:dyDescent="0.2">
      <c r="A427" s="329" t="s">
        <v>24</v>
      </c>
      <c r="B427" s="330"/>
      <c r="C427" s="330"/>
      <c r="D427" s="331"/>
      <c r="E427" s="388">
        <v>8</v>
      </c>
      <c r="F427" s="329" t="s">
        <v>54</v>
      </c>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69"/>
      <c r="AC427" s="370"/>
      <c r="AJ427" s="11"/>
      <c r="AK427" s="11"/>
      <c r="AL427" s="98"/>
    </row>
    <row r="428" spans="1:38" ht="21.6" customHeight="1" x14ac:dyDescent="0.2">
      <c r="A428" s="93"/>
      <c r="B428" s="93"/>
      <c r="C428" s="93"/>
      <c r="D428" s="93"/>
      <c r="E428" s="389"/>
      <c r="F428" s="392" t="s">
        <v>45</v>
      </c>
      <c r="G428" s="393"/>
      <c r="H428" s="393"/>
      <c r="I428" s="393"/>
      <c r="J428" s="393"/>
      <c r="K428" s="393"/>
      <c r="L428" s="393"/>
      <c r="M428" s="393"/>
      <c r="N428" s="393"/>
      <c r="O428" s="393"/>
      <c r="P428" s="393"/>
      <c r="Q428" s="393"/>
      <c r="R428" s="393"/>
      <c r="S428" s="393"/>
      <c r="T428" s="393"/>
      <c r="U428" s="393"/>
      <c r="V428" s="393"/>
      <c r="W428" s="393"/>
      <c r="X428" s="393"/>
      <c r="Y428" s="393"/>
      <c r="Z428" s="393"/>
      <c r="AA428" s="394"/>
      <c r="AB428" s="418"/>
      <c r="AC428" s="419"/>
      <c r="AJ428" s="11"/>
      <c r="AK428" s="11"/>
      <c r="AL428" s="98"/>
    </row>
    <row r="429" spans="1:38" ht="21" customHeight="1" x14ac:dyDescent="0.2">
      <c r="A429" s="94"/>
      <c r="B429" s="93"/>
      <c r="C429" s="93"/>
      <c r="D429" s="95"/>
      <c r="E429" s="390"/>
      <c r="F429" s="373"/>
      <c r="G429" s="374"/>
      <c r="H429" s="374"/>
      <c r="I429" s="374"/>
      <c r="J429" s="374"/>
      <c r="K429" s="374"/>
      <c r="L429" s="374"/>
      <c r="M429" s="374"/>
      <c r="N429" s="374"/>
      <c r="O429" s="374"/>
      <c r="P429" s="374"/>
      <c r="Q429" s="374"/>
      <c r="R429" s="374"/>
      <c r="S429" s="374"/>
      <c r="T429" s="374"/>
      <c r="U429" s="374"/>
      <c r="V429" s="374"/>
      <c r="W429" s="374"/>
      <c r="X429" s="374"/>
      <c r="Y429" s="374"/>
      <c r="Z429" s="374"/>
      <c r="AA429" s="374"/>
      <c r="AB429" s="371"/>
      <c r="AC429" s="372"/>
      <c r="AJ429" s="11"/>
      <c r="AK429" s="11"/>
      <c r="AL429" s="98"/>
    </row>
    <row r="430" spans="1:38" ht="87.95" customHeight="1" x14ac:dyDescent="0.2">
      <c r="A430" s="329" t="s">
        <v>25</v>
      </c>
      <c r="B430" s="330"/>
      <c r="C430" s="330"/>
      <c r="D430" s="331"/>
      <c r="E430" s="398">
        <v>9</v>
      </c>
      <c r="F430" s="400" t="s">
        <v>55</v>
      </c>
      <c r="G430" s="386"/>
      <c r="H430" s="386"/>
      <c r="I430" s="386"/>
      <c r="J430" s="386"/>
      <c r="K430" s="386"/>
      <c r="L430" s="386"/>
      <c r="M430" s="386"/>
      <c r="N430" s="386"/>
      <c r="O430" s="386"/>
      <c r="P430" s="386"/>
      <c r="Q430" s="386"/>
      <c r="R430" s="386"/>
      <c r="S430" s="386"/>
      <c r="T430" s="386"/>
      <c r="U430" s="386"/>
      <c r="V430" s="386"/>
      <c r="W430" s="386"/>
      <c r="X430" s="386"/>
      <c r="Y430" s="386"/>
      <c r="Z430" s="386"/>
      <c r="AA430" s="386"/>
      <c r="AB430" s="369"/>
      <c r="AC430" s="370"/>
      <c r="AJ430" s="11"/>
      <c r="AK430" s="11"/>
      <c r="AL430" s="98"/>
    </row>
    <row r="431" spans="1:38" ht="21" customHeight="1" x14ac:dyDescent="0.2">
      <c r="A431" s="395"/>
      <c r="B431" s="396"/>
      <c r="C431" s="396"/>
      <c r="D431" s="397"/>
      <c r="E431" s="399"/>
      <c r="F431" s="373"/>
      <c r="G431" s="374"/>
      <c r="H431" s="374"/>
      <c r="I431" s="374"/>
      <c r="J431" s="374"/>
      <c r="K431" s="374"/>
      <c r="L431" s="374"/>
      <c r="M431" s="374"/>
      <c r="N431" s="374"/>
      <c r="O431" s="374"/>
      <c r="P431" s="374"/>
      <c r="Q431" s="374"/>
      <c r="R431" s="374"/>
      <c r="S431" s="374"/>
      <c r="T431" s="374"/>
      <c r="U431" s="374"/>
      <c r="V431" s="374"/>
      <c r="W431" s="374"/>
      <c r="X431" s="374"/>
      <c r="Y431" s="374"/>
      <c r="Z431" s="374"/>
      <c r="AA431" s="374"/>
      <c r="AB431" s="371"/>
      <c r="AC431" s="372"/>
      <c r="AJ431" s="11"/>
      <c r="AK431" s="11"/>
      <c r="AL431" s="98"/>
    </row>
    <row r="432" spans="1:38" ht="75" customHeight="1" x14ac:dyDescent="0.2">
      <c r="A432" s="395"/>
      <c r="B432" s="396"/>
      <c r="C432" s="396"/>
      <c r="D432" s="397"/>
      <c r="E432" s="96">
        <v>10</v>
      </c>
      <c r="F432" s="336" t="s">
        <v>56</v>
      </c>
      <c r="G432" s="336"/>
      <c r="H432" s="336"/>
      <c r="I432" s="336"/>
      <c r="J432" s="336"/>
      <c r="K432" s="336"/>
      <c r="L432" s="336"/>
      <c r="M432" s="336"/>
      <c r="N432" s="336"/>
      <c r="O432" s="336"/>
      <c r="P432" s="336"/>
      <c r="Q432" s="336"/>
      <c r="R432" s="336"/>
      <c r="S432" s="336"/>
      <c r="T432" s="336"/>
      <c r="U432" s="336"/>
      <c r="V432" s="336"/>
      <c r="W432" s="336"/>
      <c r="X432" s="336"/>
      <c r="Y432" s="336"/>
      <c r="Z432" s="336"/>
      <c r="AA432" s="401"/>
      <c r="AB432" s="369"/>
      <c r="AC432" s="370"/>
      <c r="AJ432" s="11"/>
      <c r="AK432" s="11"/>
      <c r="AL432" s="98"/>
    </row>
    <row r="433" spans="1:38" ht="150.6" customHeight="1" x14ac:dyDescent="0.2">
      <c r="A433" s="375" t="s">
        <v>46</v>
      </c>
      <c r="B433" s="376"/>
      <c r="C433" s="376"/>
      <c r="D433" s="377"/>
      <c r="E433" s="384">
        <v>11</v>
      </c>
      <c r="F433" s="386" t="s">
        <v>57</v>
      </c>
      <c r="G433" s="386"/>
      <c r="H433" s="386"/>
      <c r="I433" s="386"/>
      <c r="J433" s="386"/>
      <c r="K433" s="386"/>
      <c r="L433" s="386"/>
      <c r="M433" s="386"/>
      <c r="N433" s="386"/>
      <c r="O433" s="386"/>
      <c r="P433" s="386"/>
      <c r="Q433" s="386"/>
      <c r="R433" s="386"/>
      <c r="S433" s="386"/>
      <c r="T433" s="386"/>
      <c r="U433" s="386"/>
      <c r="V433" s="386"/>
      <c r="W433" s="386"/>
      <c r="X433" s="386"/>
      <c r="Y433" s="386"/>
      <c r="Z433" s="386"/>
      <c r="AA433" s="386"/>
      <c r="AB433" s="369"/>
      <c r="AC433" s="370"/>
      <c r="AJ433" s="11"/>
      <c r="AK433" s="11"/>
      <c r="AL433" s="98"/>
    </row>
    <row r="434" spans="1:38" ht="19.5" customHeight="1" x14ac:dyDescent="0.2">
      <c r="A434" s="378"/>
      <c r="B434" s="379"/>
      <c r="C434" s="379"/>
      <c r="D434" s="380"/>
      <c r="E434" s="385"/>
      <c r="F434" s="373"/>
      <c r="G434" s="374"/>
      <c r="H434" s="374"/>
      <c r="I434" s="374"/>
      <c r="J434" s="374"/>
      <c r="K434" s="374"/>
      <c r="L434" s="374"/>
      <c r="M434" s="374"/>
      <c r="N434" s="374"/>
      <c r="O434" s="374"/>
      <c r="P434" s="374"/>
      <c r="Q434" s="374"/>
      <c r="R434" s="374"/>
      <c r="S434" s="374"/>
      <c r="T434" s="374"/>
      <c r="U434" s="374"/>
      <c r="V434" s="374"/>
      <c r="W434" s="374"/>
      <c r="X434" s="374"/>
      <c r="Y434" s="374"/>
      <c r="Z434" s="374"/>
      <c r="AA434" s="374"/>
      <c r="AB434" s="371"/>
      <c r="AC434" s="372"/>
      <c r="AJ434" s="11"/>
      <c r="AK434" s="11"/>
      <c r="AL434" s="98"/>
    </row>
    <row r="435" spans="1:38" ht="36" customHeight="1" x14ac:dyDescent="0.2">
      <c r="A435" s="381"/>
      <c r="B435" s="382"/>
      <c r="C435" s="382"/>
      <c r="D435" s="383"/>
      <c r="E435" s="52">
        <v>12</v>
      </c>
      <c r="F435" s="386" t="s">
        <v>58</v>
      </c>
      <c r="G435" s="386"/>
      <c r="H435" s="386"/>
      <c r="I435" s="386"/>
      <c r="J435" s="386"/>
      <c r="K435" s="386"/>
      <c r="L435" s="386"/>
      <c r="M435" s="386"/>
      <c r="N435" s="386"/>
      <c r="O435" s="386"/>
      <c r="P435" s="386"/>
      <c r="Q435" s="386"/>
      <c r="R435" s="386"/>
      <c r="S435" s="386"/>
      <c r="T435" s="386"/>
      <c r="U435" s="386"/>
      <c r="V435" s="386"/>
      <c r="W435" s="386"/>
      <c r="X435" s="386"/>
      <c r="Y435" s="386"/>
      <c r="Z435" s="386"/>
      <c r="AA435" s="387"/>
      <c r="AB435" s="369"/>
      <c r="AC435" s="370"/>
      <c r="AJ435" s="11"/>
      <c r="AK435" s="11"/>
      <c r="AL435" s="98"/>
    </row>
    <row r="436" spans="1:38" ht="39.950000000000003" customHeight="1" x14ac:dyDescent="0.2">
      <c r="A436" s="375" t="s">
        <v>28</v>
      </c>
      <c r="B436" s="376"/>
      <c r="C436" s="376"/>
      <c r="D436" s="377"/>
      <c r="E436" s="388">
        <f t="shared" ref="E436" si="0">E435+1</f>
        <v>13</v>
      </c>
      <c r="F436" s="404" t="s">
        <v>59</v>
      </c>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69"/>
      <c r="AC436" s="370"/>
      <c r="AJ436" s="11"/>
      <c r="AK436" s="11"/>
      <c r="AL436" s="98"/>
    </row>
    <row r="437" spans="1:38" ht="18.600000000000001" customHeight="1" x14ac:dyDescent="0.2">
      <c r="A437" s="381"/>
      <c r="B437" s="382"/>
      <c r="C437" s="382"/>
      <c r="D437" s="383"/>
      <c r="E437" s="390"/>
      <c r="F437" s="373"/>
      <c r="G437" s="374"/>
      <c r="H437" s="374"/>
      <c r="I437" s="374"/>
      <c r="J437" s="374"/>
      <c r="K437" s="374"/>
      <c r="L437" s="374"/>
      <c r="M437" s="374"/>
      <c r="N437" s="374"/>
      <c r="O437" s="374"/>
      <c r="P437" s="374"/>
      <c r="Q437" s="374"/>
      <c r="R437" s="374"/>
      <c r="S437" s="374"/>
      <c r="T437" s="374"/>
      <c r="U437" s="374"/>
      <c r="V437" s="374"/>
      <c r="W437" s="374"/>
      <c r="X437" s="374"/>
      <c r="Y437" s="374"/>
      <c r="Z437" s="374"/>
      <c r="AA437" s="374"/>
      <c r="AB437" s="371"/>
      <c r="AC437" s="372"/>
      <c r="AJ437" s="11"/>
      <c r="AK437" s="11"/>
      <c r="AL437" s="98"/>
    </row>
    <row r="438" spans="1:38" ht="90.95" customHeight="1" x14ac:dyDescent="0.2">
      <c r="A438" s="330" t="s">
        <v>27</v>
      </c>
      <c r="B438" s="330"/>
      <c r="C438" s="330"/>
      <c r="D438" s="331"/>
      <c r="E438" s="388">
        <f>E436+1</f>
        <v>14</v>
      </c>
      <c r="F438" s="355" t="s">
        <v>60</v>
      </c>
      <c r="G438" s="336"/>
      <c r="H438" s="336"/>
      <c r="I438" s="336"/>
      <c r="J438" s="336"/>
      <c r="K438" s="336"/>
      <c r="L438" s="336"/>
      <c r="M438" s="336"/>
      <c r="N438" s="336"/>
      <c r="O438" s="336"/>
      <c r="P438" s="336"/>
      <c r="Q438" s="336"/>
      <c r="R438" s="336"/>
      <c r="S438" s="336"/>
      <c r="T438" s="336"/>
      <c r="U438" s="336"/>
      <c r="V438" s="336"/>
      <c r="W438" s="336"/>
      <c r="X438" s="336"/>
      <c r="Y438" s="336"/>
      <c r="Z438" s="336"/>
      <c r="AA438" s="336"/>
      <c r="AB438" s="369"/>
      <c r="AC438" s="370"/>
      <c r="AJ438" s="11"/>
      <c r="AK438" s="11"/>
      <c r="AL438" s="98"/>
    </row>
    <row r="439" spans="1:38" ht="18.600000000000001" customHeight="1" x14ac:dyDescent="0.2">
      <c r="A439" s="396"/>
      <c r="B439" s="396"/>
      <c r="C439" s="396"/>
      <c r="D439" s="397"/>
      <c r="E439" s="390"/>
      <c r="F439" s="373"/>
      <c r="G439" s="374"/>
      <c r="H439" s="374"/>
      <c r="I439" s="374"/>
      <c r="J439" s="374"/>
      <c r="K439" s="374"/>
      <c r="L439" s="374"/>
      <c r="M439" s="374"/>
      <c r="N439" s="374"/>
      <c r="O439" s="374"/>
      <c r="P439" s="374"/>
      <c r="Q439" s="374"/>
      <c r="R439" s="374"/>
      <c r="S439" s="374"/>
      <c r="T439" s="374"/>
      <c r="U439" s="374"/>
      <c r="V439" s="374"/>
      <c r="W439" s="374"/>
      <c r="X439" s="374"/>
      <c r="Y439" s="374"/>
      <c r="Z439" s="374"/>
      <c r="AA439" s="374"/>
      <c r="AB439" s="371"/>
      <c r="AC439" s="372"/>
      <c r="AJ439" s="11"/>
      <c r="AK439" s="11"/>
      <c r="AL439" s="98"/>
    </row>
    <row r="440" spans="1:38" ht="73.5" customHeight="1" x14ac:dyDescent="0.2">
      <c r="A440" s="396"/>
      <c r="B440" s="396"/>
      <c r="C440" s="396"/>
      <c r="D440" s="397"/>
      <c r="E440" s="52">
        <f>E438+1</f>
        <v>15</v>
      </c>
      <c r="F440" s="336" t="s">
        <v>61</v>
      </c>
      <c r="G440" s="336"/>
      <c r="H440" s="336"/>
      <c r="I440" s="336"/>
      <c r="J440" s="336"/>
      <c r="K440" s="336"/>
      <c r="L440" s="336"/>
      <c r="M440" s="336"/>
      <c r="N440" s="336"/>
      <c r="O440" s="336"/>
      <c r="P440" s="336"/>
      <c r="Q440" s="336"/>
      <c r="R440" s="336"/>
      <c r="S440" s="336"/>
      <c r="T440" s="336"/>
      <c r="U440" s="336"/>
      <c r="V440" s="336"/>
      <c r="W440" s="336"/>
      <c r="X440" s="336"/>
      <c r="Y440" s="336"/>
      <c r="Z440" s="336"/>
      <c r="AA440" s="401"/>
      <c r="AB440" s="405"/>
      <c r="AC440" s="406"/>
      <c r="AJ440" s="11"/>
      <c r="AK440" s="11"/>
      <c r="AL440" s="98"/>
    </row>
    <row r="441" spans="1:38" ht="99.75" customHeight="1" x14ac:dyDescent="0.2">
      <c r="A441" s="333"/>
      <c r="B441" s="333"/>
      <c r="C441" s="333"/>
      <c r="D441" s="334"/>
      <c r="E441" s="52">
        <v>16</v>
      </c>
      <c r="F441" s="355" t="s">
        <v>62</v>
      </c>
      <c r="G441" s="355"/>
      <c r="H441" s="355"/>
      <c r="I441" s="355"/>
      <c r="J441" s="355"/>
      <c r="K441" s="355"/>
      <c r="L441" s="355"/>
      <c r="M441" s="355"/>
      <c r="N441" s="355"/>
      <c r="O441" s="355"/>
      <c r="P441" s="355"/>
      <c r="Q441" s="355"/>
      <c r="R441" s="355"/>
      <c r="S441" s="355"/>
      <c r="T441" s="355"/>
      <c r="U441" s="355"/>
      <c r="V441" s="355"/>
      <c r="W441" s="355"/>
      <c r="X441" s="355"/>
      <c r="Y441" s="355"/>
      <c r="Z441" s="355"/>
      <c r="AA441" s="356"/>
      <c r="AB441" s="405"/>
      <c r="AC441" s="406"/>
      <c r="AJ441" s="11"/>
      <c r="AK441" s="11"/>
      <c r="AL441" s="98"/>
    </row>
    <row r="442" spans="1:38" x14ac:dyDescent="0.2">
      <c r="AJ442" s="11"/>
      <c r="AK442" s="11"/>
      <c r="AL442" s="98"/>
    </row>
    <row r="443" spans="1:38" ht="92.1" customHeight="1" x14ac:dyDescent="0.2">
      <c r="A443" s="275" t="s">
        <v>0</v>
      </c>
      <c r="B443" s="276"/>
      <c r="C443" s="276"/>
      <c r="D443" s="244" t="s">
        <v>126</v>
      </c>
      <c r="E443" s="244"/>
      <c r="F443" s="244"/>
      <c r="G443" s="244"/>
      <c r="H443" s="244"/>
      <c r="I443" s="244"/>
      <c r="J443" s="244"/>
      <c r="K443" s="244"/>
      <c r="L443" s="244"/>
      <c r="M443" s="244"/>
      <c r="N443" s="244"/>
      <c r="O443" s="244"/>
      <c r="P443" s="244"/>
      <c r="Q443" s="244"/>
      <c r="R443" s="244"/>
      <c r="S443" s="244"/>
      <c r="T443" s="244"/>
      <c r="U443" s="97"/>
      <c r="V443" s="97"/>
      <c r="W443" s="97"/>
      <c r="X443" s="97"/>
      <c r="Y443" s="413" t="s">
        <v>40</v>
      </c>
      <c r="Z443" s="414"/>
      <c r="AA443" s="414"/>
      <c r="AB443" s="414"/>
      <c r="AC443" s="415"/>
      <c r="AJ443" s="11"/>
      <c r="AK443" s="212"/>
      <c r="AL443" s="98"/>
    </row>
    <row r="444" spans="1:38" ht="75.95" customHeight="1" x14ac:dyDescent="0.2">
      <c r="A444" s="407" t="s">
        <v>127</v>
      </c>
      <c r="B444" s="408"/>
      <c r="C444" s="408"/>
      <c r="D444" s="408"/>
      <c r="E444" s="408"/>
      <c r="F444" s="408"/>
      <c r="G444" s="408"/>
      <c r="H444" s="408"/>
      <c r="I444" s="408"/>
      <c r="J444" s="408"/>
      <c r="K444" s="408"/>
      <c r="L444" s="408"/>
      <c r="M444" s="408"/>
      <c r="N444" s="408"/>
      <c r="O444" s="408"/>
      <c r="P444" s="408"/>
      <c r="Q444" s="408"/>
      <c r="R444" s="408"/>
      <c r="S444" s="408"/>
      <c r="T444" s="408"/>
      <c r="U444" s="408"/>
      <c r="V444" s="408"/>
      <c r="W444" s="408"/>
      <c r="X444" s="408"/>
      <c r="Y444" s="409">
        <f>SUM(AB438+AB436+AB433+AB430+AB427+AB425+AB423+AB421+AB419)</f>
        <v>0</v>
      </c>
      <c r="Z444" s="410"/>
      <c r="AA444" s="410"/>
      <c r="AB444" s="410"/>
      <c r="AC444" s="411"/>
      <c r="AJ444" s="11"/>
      <c r="AK444" s="212"/>
      <c r="AL444" s="98"/>
    </row>
    <row r="445" spans="1:38" ht="15" x14ac:dyDescent="0.2">
      <c r="A445" s="90"/>
      <c r="B445" s="91"/>
      <c r="C445" s="91"/>
      <c r="D445" s="91"/>
      <c r="E445" s="91"/>
      <c r="F445" s="91"/>
      <c r="G445" s="91"/>
      <c r="H445" s="92"/>
      <c r="I445" s="92"/>
      <c r="J445" s="92"/>
      <c r="K445" s="92"/>
      <c r="L445" s="92"/>
      <c r="M445" s="92"/>
      <c r="N445" s="92"/>
      <c r="O445" s="92"/>
      <c r="P445" s="92"/>
      <c r="Q445" s="92"/>
      <c r="R445" s="92"/>
      <c r="S445" s="92"/>
      <c r="T445" s="92"/>
      <c r="U445" s="92"/>
      <c r="V445" s="92"/>
      <c r="W445" s="92"/>
      <c r="X445" s="92"/>
      <c r="Y445" s="92"/>
      <c r="Z445" s="92"/>
      <c r="AA445" s="92"/>
      <c r="AB445" s="92"/>
      <c r="AC445" s="92"/>
      <c r="AJ445" s="11"/>
      <c r="AK445" s="11"/>
      <c r="AL445" s="98"/>
    </row>
    <row r="446" spans="1:38" x14ac:dyDescent="0.2">
      <c r="AJ446" s="11"/>
      <c r="AK446" s="11"/>
      <c r="AL446" s="98"/>
    </row>
    <row r="447" spans="1:38" ht="158.44999999999999" customHeight="1" x14ac:dyDescent="0.2">
      <c r="A447" s="275" t="s">
        <v>0</v>
      </c>
      <c r="B447" s="276"/>
      <c r="C447" s="276"/>
      <c r="D447" s="402" t="s">
        <v>228</v>
      </c>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c r="AA447" s="402"/>
      <c r="AB447" s="402"/>
      <c r="AC447" s="403"/>
      <c r="AJ447" s="11"/>
      <c r="AK447" s="11"/>
      <c r="AL447" s="212"/>
    </row>
    <row r="448" spans="1:38" x14ac:dyDescent="0.2">
      <c r="AJ448" s="11"/>
      <c r="AK448" s="11"/>
      <c r="AL448" s="212"/>
    </row>
    <row r="449" spans="36:38" x14ac:dyDescent="0.2">
      <c r="AJ449" s="11"/>
      <c r="AK449" s="11"/>
      <c r="AL449" s="212"/>
    </row>
    <row r="450" spans="36:38" x14ac:dyDescent="0.2">
      <c r="AJ450" s="11"/>
      <c r="AK450" s="11"/>
      <c r="AL450" s="212"/>
    </row>
    <row r="451" spans="36:38" ht="110.25" customHeight="1" x14ac:dyDescent="0.2">
      <c r="AK451" s="70"/>
      <c r="AL451" s="114"/>
    </row>
  </sheetData>
  <sheetProtection algorithmName="SHA-512" hashValue="Pl7atptuC86ONJNsW/wajOd8wg7pUn8FmZ13mu5MvsA5ste45GQZPcl+LrMxU4f4r6crka/VlDj1nXIQANuZ/g==" saltValue="yslsKMLLk1HNcu0D31kolQ==" spinCount="100000" sheet="1" formatRows="0"/>
  <dataConsolidate/>
  <mergeCells count="513">
    <mergeCell ref="A407:Z407"/>
    <mergeCell ref="AA407:AB407"/>
    <mergeCell ref="A408:AC408"/>
    <mergeCell ref="AE27:AE29"/>
    <mergeCell ref="AA409:AC409"/>
    <mergeCell ref="A410:AC410"/>
    <mergeCell ref="A330:AB330"/>
    <mergeCell ref="A338:AB338"/>
    <mergeCell ref="A343:AB343"/>
    <mergeCell ref="A399:Z399"/>
    <mergeCell ref="AA399:AB399"/>
    <mergeCell ref="A400:Z400"/>
    <mergeCell ref="AA400:AB400"/>
    <mergeCell ref="A401:AC401"/>
    <mergeCell ref="AA402:AC402"/>
    <mergeCell ref="A403:AC403"/>
    <mergeCell ref="A405:AC405"/>
    <mergeCell ref="A406:Z406"/>
    <mergeCell ref="AA406:AB406"/>
    <mergeCell ref="A391:AC391"/>
    <mergeCell ref="A392:Z392"/>
    <mergeCell ref="AA392:AB392"/>
    <mergeCell ref="A393:Z393"/>
    <mergeCell ref="AA316:AB316"/>
    <mergeCell ref="AA393:AB393"/>
    <mergeCell ref="A394:AC394"/>
    <mergeCell ref="AA386:AB386"/>
    <mergeCell ref="AA388:AC388"/>
    <mergeCell ref="A389:AC389"/>
    <mergeCell ref="A317:Z317"/>
    <mergeCell ref="AA317:AB317"/>
    <mergeCell ref="A318:AC318"/>
    <mergeCell ref="A320:AC320"/>
    <mergeCell ref="A352:Z352"/>
    <mergeCell ref="AA352:AB352"/>
    <mergeCell ref="A353:Z353"/>
    <mergeCell ref="AA353:AB353"/>
    <mergeCell ref="A354:AC354"/>
    <mergeCell ref="A360:AC360"/>
    <mergeCell ref="A361:AC361"/>
    <mergeCell ref="A362:Z362"/>
    <mergeCell ref="AA362:AB362"/>
    <mergeCell ref="A363:Z363"/>
    <mergeCell ref="AA363:AB363"/>
    <mergeCell ref="AA365:AC365"/>
    <mergeCell ref="A366:AC366"/>
    <mergeCell ref="A351:AC351"/>
    <mergeCell ref="A378:AC378"/>
    <mergeCell ref="A313:AC313"/>
    <mergeCell ref="A315:AC315"/>
    <mergeCell ref="AA319:AC319"/>
    <mergeCell ref="A285:AC285"/>
    <mergeCell ref="A294:AC294"/>
    <mergeCell ref="A288:Z288"/>
    <mergeCell ref="AA260:AC260"/>
    <mergeCell ref="A264:Z264"/>
    <mergeCell ref="AA264:AB264"/>
    <mergeCell ref="A265:Z265"/>
    <mergeCell ref="AA265:AB265"/>
    <mergeCell ref="A266:AC266"/>
    <mergeCell ref="AA267:AC267"/>
    <mergeCell ref="A271:Z271"/>
    <mergeCell ref="AA271:AB271"/>
    <mergeCell ref="A304:AC304"/>
    <mergeCell ref="A306:AC306"/>
    <mergeCell ref="A308:AC308"/>
    <mergeCell ref="A299:AC299"/>
    <mergeCell ref="A310:Z310"/>
    <mergeCell ref="AA310:AB310"/>
    <mergeCell ref="A311:AC311"/>
    <mergeCell ref="AA312:AC312"/>
    <mergeCell ref="A316:Z316"/>
    <mergeCell ref="A297:AC297"/>
    <mergeCell ref="AA298:AC298"/>
    <mergeCell ref="A302:Z302"/>
    <mergeCell ref="AA302:AB302"/>
    <mergeCell ref="A303:Z303"/>
    <mergeCell ref="AA303:AB303"/>
    <mergeCell ref="AA305:AC305"/>
    <mergeCell ref="A309:Z309"/>
    <mergeCell ref="AA309:AB309"/>
    <mergeCell ref="AA379:AC379"/>
    <mergeCell ref="A381:AC381"/>
    <mergeCell ref="A368:AC368"/>
    <mergeCell ref="A369:Z369"/>
    <mergeCell ref="AA369:AB369"/>
    <mergeCell ref="A370:Z370"/>
    <mergeCell ref="AA370:AB370"/>
    <mergeCell ref="A371:AC371"/>
    <mergeCell ref="AA372:AC372"/>
    <mergeCell ref="A373:AC373"/>
    <mergeCell ref="A375:AC375"/>
    <mergeCell ref="A376:Z376"/>
    <mergeCell ref="AA376:AB376"/>
    <mergeCell ref="A377:Z377"/>
    <mergeCell ref="AA377:AB377"/>
    <mergeCell ref="A237:AC237"/>
    <mergeCell ref="A238:AC238"/>
    <mergeCell ref="A239:Z239"/>
    <mergeCell ref="AA239:AB239"/>
    <mergeCell ref="A240:Z240"/>
    <mergeCell ref="AA240:AB240"/>
    <mergeCell ref="AA281:AB281"/>
    <mergeCell ref="A282:Z282"/>
    <mergeCell ref="AA282:AB282"/>
    <mergeCell ref="A272:Z272"/>
    <mergeCell ref="AA272:AB272"/>
    <mergeCell ref="AA274:AC274"/>
    <mergeCell ref="A278:AC278"/>
    <mergeCell ref="A250:Z250"/>
    <mergeCell ref="AA250:AB250"/>
    <mergeCell ref="A251:Z251"/>
    <mergeCell ref="AA251:AB251"/>
    <mergeCell ref="AA253:AC253"/>
    <mergeCell ref="A257:Z257"/>
    <mergeCell ref="AA257:AB257"/>
    <mergeCell ref="A258:Z258"/>
    <mergeCell ref="AA258:AB258"/>
    <mergeCell ref="A229:Z229"/>
    <mergeCell ref="AA229:AB229"/>
    <mergeCell ref="A230:AC230"/>
    <mergeCell ref="AA231:AC231"/>
    <mergeCell ref="A232:AC232"/>
    <mergeCell ref="D224:AC224"/>
    <mergeCell ref="A234:C234"/>
    <mergeCell ref="D234:AC234"/>
    <mergeCell ref="A236:AC236"/>
    <mergeCell ref="AK28:AK29"/>
    <mergeCell ref="A380:AC380"/>
    <mergeCell ref="A364:AC364"/>
    <mergeCell ref="A325:AB325"/>
    <mergeCell ref="A326:AB326"/>
    <mergeCell ref="A327:AB327"/>
    <mergeCell ref="A328:AB328"/>
    <mergeCell ref="A340:AB340"/>
    <mergeCell ref="A341:AB341"/>
    <mergeCell ref="A342:AB342"/>
    <mergeCell ref="A344:AC344"/>
    <mergeCell ref="A347:C347"/>
    <mergeCell ref="D347:AC347"/>
    <mergeCell ref="A349:AC349"/>
    <mergeCell ref="A322:C322"/>
    <mergeCell ref="D322:AC322"/>
    <mergeCell ref="A323:AC323"/>
    <mergeCell ref="A324:AB324"/>
    <mergeCell ref="A301:AC301"/>
    <mergeCell ref="A295:Z295"/>
    <mergeCell ref="A224:C224"/>
    <mergeCell ref="A226:AC226"/>
    <mergeCell ref="A228:Z228"/>
    <mergeCell ref="AA228:AB228"/>
    <mergeCell ref="AA296:AB296"/>
    <mergeCell ref="A261:AC261"/>
    <mergeCell ref="A263:AC263"/>
    <mergeCell ref="A270:AC270"/>
    <mergeCell ref="A259:AC259"/>
    <mergeCell ref="A241:AC241"/>
    <mergeCell ref="AA242:AC242"/>
    <mergeCell ref="A243:AC243"/>
    <mergeCell ref="A245:C245"/>
    <mergeCell ref="D245:AC245"/>
    <mergeCell ref="A247:AC247"/>
    <mergeCell ref="A254:AC254"/>
    <mergeCell ref="A256:AC256"/>
    <mergeCell ref="A252:AC252"/>
    <mergeCell ref="A287:AC287"/>
    <mergeCell ref="AA288:AB288"/>
    <mergeCell ref="A289:Z289"/>
    <mergeCell ref="AA289:AB289"/>
    <mergeCell ref="A290:AC290"/>
    <mergeCell ref="AA291:AC291"/>
    <mergeCell ref="A275:AC275"/>
    <mergeCell ref="A281:Z281"/>
    <mergeCell ref="AA284:AC284"/>
    <mergeCell ref="AK228:AK234"/>
    <mergeCell ref="A443:C443"/>
    <mergeCell ref="D443:T443"/>
    <mergeCell ref="Y443:AC443"/>
    <mergeCell ref="AK443:AK444"/>
    <mergeCell ref="AK331:AK335"/>
    <mergeCell ref="AK362:AK367"/>
    <mergeCell ref="AK263:AK269"/>
    <mergeCell ref="A280:AC280"/>
    <mergeCell ref="A268:AC268"/>
    <mergeCell ref="A273:AC273"/>
    <mergeCell ref="A249:AC249"/>
    <mergeCell ref="AB430:AC431"/>
    <mergeCell ref="AB427:AC429"/>
    <mergeCell ref="AB426:AC426"/>
    <mergeCell ref="AB425:AC425"/>
    <mergeCell ref="AB424:AC424"/>
    <mergeCell ref="AB423:AC423"/>
    <mergeCell ref="AB422:AC422"/>
    <mergeCell ref="AB432:AC432"/>
    <mergeCell ref="A329:AB329"/>
    <mergeCell ref="A283:AC283"/>
    <mergeCell ref="AA295:AB295"/>
    <mergeCell ref="A296:Z296"/>
    <mergeCell ref="A447:C447"/>
    <mergeCell ref="D447:AC447"/>
    <mergeCell ref="A436:D437"/>
    <mergeCell ref="E436:E437"/>
    <mergeCell ref="F436:AA436"/>
    <mergeCell ref="AB436:AC437"/>
    <mergeCell ref="F437:AA437"/>
    <mergeCell ref="A438:D441"/>
    <mergeCell ref="E438:E439"/>
    <mergeCell ref="F438:AA438"/>
    <mergeCell ref="AB438:AC439"/>
    <mergeCell ref="F439:AA439"/>
    <mergeCell ref="F440:AA440"/>
    <mergeCell ref="AB440:AC440"/>
    <mergeCell ref="F441:AA441"/>
    <mergeCell ref="AB441:AC441"/>
    <mergeCell ref="A444:X444"/>
    <mergeCell ref="Y444:AC444"/>
    <mergeCell ref="AB435:AC435"/>
    <mergeCell ref="AB433:AC434"/>
    <mergeCell ref="A421:D421"/>
    <mergeCell ref="F421:AA421"/>
    <mergeCell ref="AB421:AC421"/>
    <mergeCell ref="A433:D435"/>
    <mergeCell ref="E433:E434"/>
    <mergeCell ref="F433:AA433"/>
    <mergeCell ref="F434:AA434"/>
    <mergeCell ref="F435:AA435"/>
    <mergeCell ref="A425:D426"/>
    <mergeCell ref="F425:AA425"/>
    <mergeCell ref="F426:AA426"/>
    <mergeCell ref="A427:D427"/>
    <mergeCell ref="E427:E429"/>
    <mergeCell ref="F427:AA427"/>
    <mergeCell ref="F428:AA428"/>
    <mergeCell ref="F429:AA429"/>
    <mergeCell ref="A430:D432"/>
    <mergeCell ref="E430:E431"/>
    <mergeCell ref="F430:AA430"/>
    <mergeCell ref="F431:AA431"/>
    <mergeCell ref="F432:AA432"/>
    <mergeCell ref="A422:D422"/>
    <mergeCell ref="A414:C414"/>
    <mergeCell ref="D414:AC414"/>
    <mergeCell ref="A417:AC417"/>
    <mergeCell ref="A418:D418"/>
    <mergeCell ref="F418:AA418"/>
    <mergeCell ref="AB418:AC418"/>
    <mergeCell ref="A419:D420"/>
    <mergeCell ref="E419:E420"/>
    <mergeCell ref="F419:AA419"/>
    <mergeCell ref="AB419:AC420"/>
    <mergeCell ref="F420:AA420"/>
    <mergeCell ref="F422:AA422"/>
    <mergeCell ref="A423:D424"/>
    <mergeCell ref="F423:AA423"/>
    <mergeCell ref="F424:AA424"/>
    <mergeCell ref="A413:AC413"/>
    <mergeCell ref="A331:AC331"/>
    <mergeCell ref="A332:AB332"/>
    <mergeCell ref="A333:AB333"/>
    <mergeCell ref="A334:AB334"/>
    <mergeCell ref="A335:AB335"/>
    <mergeCell ref="A336:AB336"/>
    <mergeCell ref="A337:AB337"/>
    <mergeCell ref="A339:AC339"/>
    <mergeCell ref="A387:AC387"/>
    <mergeCell ref="A345:AC345"/>
    <mergeCell ref="AA355:AC355"/>
    <mergeCell ref="A356:AC356"/>
    <mergeCell ref="A358:C358"/>
    <mergeCell ref="D358:AC358"/>
    <mergeCell ref="AA395:AC395"/>
    <mergeCell ref="A396:AC396"/>
    <mergeCell ref="A398:AC398"/>
    <mergeCell ref="A382:C382"/>
    <mergeCell ref="D382:AC382"/>
    <mergeCell ref="A384:AC384"/>
    <mergeCell ref="A385:Z385"/>
    <mergeCell ref="AA385:AB385"/>
    <mergeCell ref="A386:Z386"/>
    <mergeCell ref="A222:AC222"/>
    <mergeCell ref="AA213:AC213"/>
    <mergeCell ref="A175:AC175"/>
    <mergeCell ref="AA176:AC176"/>
    <mergeCell ref="A177:Z177"/>
    <mergeCell ref="AA177:AC177"/>
    <mergeCell ref="A292:AC292"/>
    <mergeCell ref="A227:AC227"/>
    <mergeCell ref="AA194:AB194"/>
    <mergeCell ref="AA184:AB184"/>
    <mergeCell ref="A185:AC185"/>
    <mergeCell ref="AA186:AC186"/>
    <mergeCell ref="AA197:AC197"/>
    <mergeCell ref="AA202:AB202"/>
    <mergeCell ref="C207:Z207"/>
    <mergeCell ref="C209:Z209"/>
    <mergeCell ref="AA209:AC209"/>
    <mergeCell ref="A211:Z211"/>
    <mergeCell ref="AA212:AC212"/>
    <mergeCell ref="AA206:AC206"/>
    <mergeCell ref="A216:AC216"/>
    <mergeCell ref="A218:AC218"/>
    <mergeCell ref="A220:B220"/>
    <mergeCell ref="C220:AC220"/>
    <mergeCell ref="A155:Z155"/>
    <mergeCell ref="A156:Z156"/>
    <mergeCell ref="A173:Z173"/>
    <mergeCell ref="A174:Z174"/>
    <mergeCell ref="A183:Z183"/>
    <mergeCell ref="A184:Z184"/>
    <mergeCell ref="A193:Z193"/>
    <mergeCell ref="A194:Z194"/>
    <mergeCell ref="A202:Z202"/>
    <mergeCell ref="AA208:AC208"/>
    <mergeCell ref="A192:AC192"/>
    <mergeCell ref="C215:Z215"/>
    <mergeCell ref="AA207:AC207"/>
    <mergeCell ref="AA205:AC205"/>
    <mergeCell ref="A172:AC172"/>
    <mergeCell ref="AA215:AC215"/>
    <mergeCell ref="AA210:AC210"/>
    <mergeCell ref="A159:Z159"/>
    <mergeCell ref="C213:Z213"/>
    <mergeCell ref="A7:AC7"/>
    <mergeCell ref="A16:AC16"/>
    <mergeCell ref="A17:AC17"/>
    <mergeCell ref="A19:AC19"/>
    <mergeCell ref="A23:AC23"/>
    <mergeCell ref="T20:AC20"/>
    <mergeCell ref="J20:R20"/>
    <mergeCell ref="A20:H20"/>
    <mergeCell ref="A29:X29"/>
    <mergeCell ref="Y29:AC29"/>
    <mergeCell ref="A10:AC10"/>
    <mergeCell ref="A11:AC11"/>
    <mergeCell ref="A14:AC14"/>
    <mergeCell ref="A15:AC15"/>
    <mergeCell ref="A21:H21"/>
    <mergeCell ref="A25:C25"/>
    <mergeCell ref="D25:AC25"/>
    <mergeCell ref="D18:AF18"/>
    <mergeCell ref="A18:C18"/>
    <mergeCell ref="A12:C13"/>
    <mergeCell ref="G9:V9"/>
    <mergeCell ref="A32:AC32"/>
    <mergeCell ref="A8:AC8"/>
    <mergeCell ref="AA62:AB62"/>
    <mergeCell ref="A63:Z63"/>
    <mergeCell ref="AA63:AB63"/>
    <mergeCell ref="Y28:AC28"/>
    <mergeCell ref="A34:AC34"/>
    <mergeCell ref="A35:G35"/>
    <mergeCell ref="H35:AC35"/>
    <mergeCell ref="A36:G36"/>
    <mergeCell ref="H36:AC36"/>
    <mergeCell ref="D12:AC12"/>
    <mergeCell ref="D13:AC13"/>
    <mergeCell ref="D55:AC55"/>
    <mergeCell ref="A31:AC31"/>
    <mergeCell ref="AA69:AB69"/>
    <mergeCell ref="A39:AC39"/>
    <mergeCell ref="A40:B40"/>
    <mergeCell ref="A41:B41"/>
    <mergeCell ref="A42:AC42"/>
    <mergeCell ref="A43:AC43"/>
    <mergeCell ref="A45:AC45"/>
    <mergeCell ref="A46:G46"/>
    <mergeCell ref="H46:AC46"/>
    <mergeCell ref="A47:G48"/>
    <mergeCell ref="H47:AC47"/>
    <mergeCell ref="H48:AC48"/>
    <mergeCell ref="A64:AC64"/>
    <mergeCell ref="A51:AC51"/>
    <mergeCell ref="A53:AC53"/>
    <mergeCell ref="A55:C55"/>
    <mergeCell ref="A66:Z66"/>
    <mergeCell ref="AA66:AC66"/>
    <mergeCell ref="A57:AC57"/>
    <mergeCell ref="A61:AC61"/>
    <mergeCell ref="AA65:AC65"/>
    <mergeCell ref="A70:Z70"/>
    <mergeCell ref="AA70:AB70"/>
    <mergeCell ref="A71:AC71"/>
    <mergeCell ref="AA72:AC72"/>
    <mergeCell ref="A73:Z73"/>
    <mergeCell ref="AA73:AC73"/>
    <mergeCell ref="AA76:AB76"/>
    <mergeCell ref="A77:Z77"/>
    <mergeCell ref="AA77:AB77"/>
    <mergeCell ref="A79:AC79"/>
    <mergeCell ref="A80:Y80"/>
    <mergeCell ref="Z80:AC80"/>
    <mergeCell ref="A81:Y81"/>
    <mergeCell ref="Z81:AC81"/>
    <mergeCell ref="A82:Y82"/>
    <mergeCell ref="Z82:AC82"/>
    <mergeCell ref="AA84:AC84"/>
    <mergeCell ref="A85:Z85"/>
    <mergeCell ref="AA85:AC85"/>
    <mergeCell ref="A88:AC88"/>
    <mergeCell ref="AA89:AB89"/>
    <mergeCell ref="A90:Z90"/>
    <mergeCell ref="AA90:AB90"/>
    <mergeCell ref="A91:AC91"/>
    <mergeCell ref="AA92:AC92"/>
    <mergeCell ref="A93:Z93"/>
    <mergeCell ref="AA93:AC93"/>
    <mergeCell ref="A96:AC96"/>
    <mergeCell ref="A109:AB109"/>
    <mergeCell ref="E110:Z110"/>
    <mergeCell ref="AA110:AC110"/>
    <mergeCell ref="A111:Z111"/>
    <mergeCell ref="AA111:AC111"/>
    <mergeCell ref="AA97:AB97"/>
    <mergeCell ref="A98:Z98"/>
    <mergeCell ref="AA98:AB98"/>
    <mergeCell ref="A99:AC99"/>
    <mergeCell ref="AA100:AC100"/>
    <mergeCell ref="A101:Z101"/>
    <mergeCell ref="AA101:AC101"/>
    <mergeCell ref="A104:AC104"/>
    <mergeCell ref="AA105:AB105"/>
    <mergeCell ref="A114:Z114"/>
    <mergeCell ref="AA114:AB114"/>
    <mergeCell ref="A115:Z115"/>
    <mergeCell ref="AA115:AB115"/>
    <mergeCell ref="A116:AC116"/>
    <mergeCell ref="AA117:AC117"/>
    <mergeCell ref="A118:Z118"/>
    <mergeCell ref="AA118:AC118"/>
    <mergeCell ref="C189:AC189"/>
    <mergeCell ref="AA155:AB155"/>
    <mergeCell ref="AA156:AB156"/>
    <mergeCell ref="AA165:AC165"/>
    <mergeCell ref="A166:Z166"/>
    <mergeCell ref="AA166:AC166"/>
    <mergeCell ref="A162:Z162"/>
    <mergeCell ref="AA162:AB162"/>
    <mergeCell ref="A150:AC150"/>
    <mergeCell ref="B124:AC124"/>
    <mergeCell ref="A125:Z125"/>
    <mergeCell ref="AA125:AB125"/>
    <mergeCell ref="A126:Z126"/>
    <mergeCell ref="AA126:AB126"/>
    <mergeCell ref="A127:AC127"/>
    <mergeCell ref="AA128:AC128"/>
    <mergeCell ref="AL447:AL450"/>
    <mergeCell ref="AL228:AL234"/>
    <mergeCell ref="B131:AC131"/>
    <mergeCell ref="A132:Q132"/>
    <mergeCell ref="A133:Z133"/>
    <mergeCell ref="AA133:AB133"/>
    <mergeCell ref="A141:Z141"/>
    <mergeCell ref="AA141:AB141"/>
    <mergeCell ref="A142:AC142"/>
    <mergeCell ref="AA143:AC143"/>
    <mergeCell ref="A144:Z144"/>
    <mergeCell ref="AA144:AC144"/>
    <mergeCell ref="A134:Z134"/>
    <mergeCell ref="AA134:AB134"/>
    <mergeCell ref="A135:AC135"/>
    <mergeCell ref="AA136:AC136"/>
    <mergeCell ref="A137:Z137"/>
    <mergeCell ref="AA137:AC137"/>
    <mergeCell ref="A139:Q139"/>
    <mergeCell ref="A140:Z140"/>
    <mergeCell ref="AA140:AB140"/>
    <mergeCell ref="AA214:AC214"/>
    <mergeCell ref="A210:Z210"/>
    <mergeCell ref="AK370:AK374"/>
    <mergeCell ref="AK39:AK42"/>
    <mergeCell ref="A120:B120"/>
    <mergeCell ref="C120:AC120"/>
    <mergeCell ref="A147:B147"/>
    <mergeCell ref="C147:AC147"/>
    <mergeCell ref="A168:B168"/>
    <mergeCell ref="C168:AC168"/>
    <mergeCell ref="A179:B179"/>
    <mergeCell ref="C179:AC179"/>
    <mergeCell ref="A157:AC157"/>
    <mergeCell ref="AA158:AC158"/>
    <mergeCell ref="AA173:AB173"/>
    <mergeCell ref="A153:AC153"/>
    <mergeCell ref="A154:AB154"/>
    <mergeCell ref="A163:Z163"/>
    <mergeCell ref="AA163:AB163"/>
    <mergeCell ref="A164:AC164"/>
    <mergeCell ref="AA159:AC159"/>
    <mergeCell ref="AA174:AB174"/>
    <mergeCell ref="A106:Z106"/>
    <mergeCell ref="AA106:AB106"/>
    <mergeCell ref="A107:AC107"/>
    <mergeCell ref="A108:AB108"/>
    <mergeCell ref="A113:AC113"/>
    <mergeCell ref="A129:Z129"/>
    <mergeCell ref="AA129:AC129"/>
    <mergeCell ref="AA187:AC187"/>
    <mergeCell ref="AA211:AC211"/>
    <mergeCell ref="AA203:AB203"/>
    <mergeCell ref="AA193:AB193"/>
    <mergeCell ref="AA183:AB183"/>
    <mergeCell ref="B191:AC191"/>
    <mergeCell ref="A187:Z187"/>
    <mergeCell ref="A197:Z197"/>
    <mergeCell ref="A201:AC201"/>
    <mergeCell ref="A203:Z203"/>
    <mergeCell ref="A195:AC195"/>
    <mergeCell ref="AA196:AC196"/>
    <mergeCell ref="A182:AC182"/>
    <mergeCell ref="A189:B189"/>
    <mergeCell ref="A199:B199"/>
    <mergeCell ref="C199:AC199"/>
    <mergeCell ref="A205:Z205"/>
    <mergeCell ref="A204:AC204"/>
  </mergeCells>
  <conditionalFormatting sqref="A216:AC216">
    <cfRule type="cellIs" dxfId="50" priority="151" operator="notEqual">
      <formula>""</formula>
    </cfRule>
  </conditionalFormatting>
  <conditionalFormatting sqref="A414">
    <cfRule type="expression" dxfId="49" priority="111">
      <formula>#REF!=2</formula>
    </cfRule>
    <cfRule type="expression" dxfId="48" priority="112">
      <formula>"$AD$581=2"</formula>
    </cfRule>
  </conditionalFormatting>
  <conditionalFormatting sqref="D414">
    <cfRule type="expression" dxfId="47" priority="109">
      <formula>#REF!=2</formula>
    </cfRule>
    <cfRule type="expression" dxfId="46" priority="110">
      <formula>"$AD$581=2"</formula>
    </cfRule>
  </conditionalFormatting>
  <conditionalFormatting sqref="A63:Z63">
    <cfRule type="cellIs" dxfId="45" priority="89" operator="equal">
      <formula>"Bitte widersprüchliche Eingabe korrigieren"</formula>
    </cfRule>
  </conditionalFormatting>
  <conditionalFormatting sqref="A234:C234">
    <cfRule type="expression" dxfId="44" priority="57">
      <formula>$AD$499=2</formula>
    </cfRule>
    <cfRule type="expression" dxfId="43" priority="58">
      <formula>"$AD$581=2"</formula>
    </cfRule>
  </conditionalFormatting>
  <conditionalFormatting sqref="A245:C245">
    <cfRule type="expression" dxfId="42" priority="56">
      <formula>$AD$509=2</formula>
    </cfRule>
  </conditionalFormatting>
  <conditionalFormatting sqref="D245:AC245">
    <cfRule type="expression" dxfId="41" priority="55">
      <formula>$AD$245=2</formula>
    </cfRule>
  </conditionalFormatting>
  <conditionalFormatting sqref="D234:AC234">
    <cfRule type="expression" dxfId="40" priority="54">
      <formula>$AD$234=2</formula>
    </cfRule>
  </conditionalFormatting>
  <conditionalFormatting sqref="A358:AC358">
    <cfRule type="expression" dxfId="39" priority="29">
      <formula>$AD$338=2</formula>
    </cfRule>
  </conditionalFormatting>
  <conditionalFormatting sqref="A70:Z70">
    <cfRule type="cellIs" dxfId="38" priority="9" operator="equal">
      <formula>"Bitte widersprüchliche Eingabe korrigieren"</formula>
    </cfRule>
  </conditionalFormatting>
  <conditionalFormatting sqref="A77:Z77">
    <cfRule type="cellIs" dxfId="37" priority="8" operator="equal">
      <formula>"Bitte widersprüchliche Eingabe korrigieren"</formula>
    </cfRule>
  </conditionalFormatting>
  <conditionalFormatting sqref="A90:Z90">
    <cfRule type="cellIs" dxfId="36" priority="7" operator="equal">
      <formula>"Bitte widersprüchliche Eingabe korrigieren"</formula>
    </cfRule>
  </conditionalFormatting>
  <conditionalFormatting sqref="A98:Z98">
    <cfRule type="cellIs" dxfId="35" priority="6" operator="equal">
      <formula>"Bitte widersprüchliche Eingabe korrigieren"</formula>
    </cfRule>
  </conditionalFormatting>
  <conditionalFormatting sqref="A106:Z106">
    <cfRule type="cellIs" dxfId="34" priority="5" operator="equal">
      <formula>"Bitte widersprüchliche Eingabe korrigieren"</formula>
    </cfRule>
  </conditionalFormatting>
  <conditionalFormatting sqref="A115:Z115">
    <cfRule type="cellIs" dxfId="33" priority="3" operator="equal">
      <formula>"Bitte widersprüchliche Eingabe korrigieren"</formula>
    </cfRule>
  </conditionalFormatting>
  <conditionalFormatting sqref="A126:Z126">
    <cfRule type="cellIs" dxfId="32" priority="2" operator="equal">
      <formula>"Bitte widersprüchliche Eingabe korrigieren"</formula>
    </cfRule>
  </conditionalFormatting>
  <conditionalFormatting sqref="A134:Z134">
    <cfRule type="cellIs" dxfId="31" priority="1" operator="equal">
      <formula>"Bitte widersprüchliche Eingabe korrigieren"</formula>
    </cfRule>
  </conditionalFormatting>
  <hyperlinks>
    <hyperlink ref="C120:AC120" location="'Ergänzende Informationen'!A34" display="Ergänzende Informationen zu 5. Energieerzeugung und Energieverbrauch"/>
    <hyperlink ref="C147:AC147" location="'Ergänzende Informationen'!A36" display="Ergänzende Informationen zu 6. Materialeinsatz"/>
    <hyperlink ref="C168:AC168" location="'Ergänzende Informationen'!A40" display="Ergänzende Informationen zu 7. Veränderungen des Transportaufkommens und der Transportarten"/>
    <hyperlink ref="C179:AC179" location="'Ergänzende Informationen'!A45" display="Ergänzende Informationen zu 8. Aufbau und Weitergabe umweltrelevanten Wissens"/>
    <hyperlink ref="C189:AC189" location="'Ergänzende Informationen'!A46" display="Ergänzende Informationen zu 9. Umweltfreundliche Beschaffung"/>
    <hyperlink ref="C199:AC199" location="'Ergänzende Informationen'!A49" display="Ergänzende Informationen zu 10. Umweltwirkungen von angestoßenen Investitionen und von angestoßenem Konsum"/>
    <hyperlink ref="C220:AC220" location="'Ergänzende Informationen'!A52" display="Ergänzende Informationen zu 11. Indirekte Wirkungen auf Schutzgüter"/>
    <hyperlink ref="D382:AC382"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&amp;LStand: 13.06.2019&amp;C&amp;P</firstFooter>
  </headerFooter>
  <rowBreaks count="7" manualBreakCount="7">
    <brk id="21" max="28" man="1"/>
    <brk id="50" max="28" man="1"/>
    <brk id="180" max="28" man="1"/>
    <brk id="200" max="28" man="1"/>
    <brk id="218" max="16383" man="1"/>
    <brk id="368" max="28" man="1"/>
    <brk id="41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209</xdr:row>
                    <xdr:rowOff>0</xdr:rowOff>
                  </from>
                  <to>
                    <xdr:col>28</xdr:col>
                    <xdr:colOff>209550</xdr:colOff>
                    <xdr:row>209</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210</xdr:row>
                    <xdr:rowOff>0</xdr:rowOff>
                  </from>
                  <to>
                    <xdr:col>28</xdr:col>
                    <xdr:colOff>209550</xdr:colOff>
                    <xdr:row>211</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9525</xdr:colOff>
                    <xdr:row>153</xdr:row>
                    <xdr:rowOff>180975</xdr:rowOff>
                  </from>
                  <to>
                    <xdr:col>28</xdr:col>
                    <xdr:colOff>247650</xdr:colOff>
                    <xdr:row>155</xdr:row>
                    <xdr:rowOff>47625</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19050</xdr:colOff>
                    <xdr:row>154</xdr:row>
                    <xdr:rowOff>180975</xdr:rowOff>
                  </from>
                  <to>
                    <xdr:col>42</xdr:col>
                    <xdr:colOff>9525</xdr:colOff>
                    <xdr:row>156</xdr:row>
                    <xdr:rowOff>47625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171</xdr:row>
                    <xdr:rowOff>904875</xdr:rowOff>
                  </from>
                  <to>
                    <xdr:col>28</xdr:col>
                    <xdr:colOff>247650</xdr:colOff>
                    <xdr:row>173</xdr:row>
                    <xdr:rowOff>38100</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172</xdr:row>
                    <xdr:rowOff>171450</xdr:rowOff>
                  </from>
                  <to>
                    <xdr:col>28</xdr:col>
                    <xdr:colOff>247650</xdr:colOff>
                    <xdr:row>174</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181</xdr:row>
                    <xdr:rowOff>381000</xdr:rowOff>
                  </from>
                  <to>
                    <xdr:col>28</xdr:col>
                    <xdr:colOff>247650</xdr:colOff>
                    <xdr:row>183</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182</xdr:row>
                    <xdr:rowOff>171450</xdr:rowOff>
                  </from>
                  <to>
                    <xdr:col>42</xdr:col>
                    <xdr:colOff>9525</xdr:colOff>
                    <xdr:row>184</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191</xdr:row>
                    <xdr:rowOff>371475</xdr:rowOff>
                  </from>
                  <to>
                    <xdr:col>42</xdr:col>
                    <xdr:colOff>9525</xdr:colOff>
                    <xdr:row>193</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192</xdr:row>
                    <xdr:rowOff>171450</xdr:rowOff>
                  </from>
                  <to>
                    <xdr:col>28</xdr:col>
                    <xdr:colOff>247650</xdr:colOff>
                    <xdr:row>194</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200</xdr:row>
                    <xdr:rowOff>180975</xdr:rowOff>
                  </from>
                  <to>
                    <xdr:col>28</xdr:col>
                    <xdr:colOff>219075</xdr:colOff>
                    <xdr:row>202</xdr:row>
                    <xdr:rowOff>28575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201</xdr:row>
                    <xdr:rowOff>171450</xdr:rowOff>
                  </from>
                  <to>
                    <xdr:col>28</xdr:col>
                    <xdr:colOff>247650</xdr:colOff>
                    <xdr:row>203</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204</xdr:row>
                    <xdr:rowOff>0</xdr:rowOff>
                  </from>
                  <to>
                    <xdr:col>28</xdr:col>
                    <xdr:colOff>209550</xdr:colOff>
                    <xdr:row>204</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160</xdr:row>
                    <xdr:rowOff>180975</xdr:rowOff>
                  </from>
                  <to>
                    <xdr:col>28</xdr:col>
                    <xdr:colOff>247650</xdr:colOff>
                    <xdr:row>162</xdr:row>
                    <xdr:rowOff>47625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161</xdr:row>
                    <xdr:rowOff>180975</xdr:rowOff>
                  </from>
                  <to>
                    <xdr:col>28</xdr:col>
                    <xdr:colOff>247650</xdr:colOff>
                    <xdr:row>163</xdr:row>
                    <xdr:rowOff>19050</xdr:rowOff>
                  </to>
                </anchor>
              </controlPr>
            </control>
          </mc:Choice>
        </mc:AlternateContent>
        <mc:AlternateContent xmlns:mc="http://schemas.openxmlformats.org/markup-compatibility/2006">
          <mc:Choice Requires="x14">
            <control shapeId="2486" r:id="rId19" name="Check Box 1462">
              <controlPr defaultSize="0" autoFill="0" autoLine="0" autoPict="0">
                <anchor moveWithCells="1">
                  <from>
                    <xdr:col>28</xdr:col>
                    <xdr:colOff>9525</xdr:colOff>
                    <xdr:row>61</xdr:row>
                    <xdr:rowOff>0</xdr:rowOff>
                  </from>
                  <to>
                    <xdr:col>28</xdr:col>
                    <xdr:colOff>247650</xdr:colOff>
                    <xdr:row>62</xdr:row>
                    <xdr:rowOff>38100</xdr:rowOff>
                  </to>
                </anchor>
              </controlPr>
            </control>
          </mc:Choice>
        </mc:AlternateContent>
        <mc:AlternateContent xmlns:mc="http://schemas.openxmlformats.org/markup-compatibility/2006">
          <mc:Choice Requires="x14">
            <control shapeId="2487" r:id="rId20" name="Check Box 1463">
              <controlPr defaultSize="0" autoFill="0" autoLine="0" autoPict="0">
                <anchor moveWithCells="1">
                  <from>
                    <xdr:col>28</xdr:col>
                    <xdr:colOff>9525</xdr:colOff>
                    <xdr:row>61</xdr:row>
                    <xdr:rowOff>190500</xdr:rowOff>
                  </from>
                  <to>
                    <xdr:col>28</xdr:col>
                    <xdr:colOff>247650</xdr:colOff>
                    <xdr:row>63</xdr:row>
                    <xdr:rowOff>19050</xdr:rowOff>
                  </to>
                </anchor>
              </controlPr>
            </control>
          </mc:Choice>
        </mc:AlternateContent>
        <mc:AlternateContent xmlns:mc="http://schemas.openxmlformats.org/markup-compatibility/2006">
          <mc:Choice Requires="x14">
            <control shapeId="2488" r:id="rId21" name="Check Box 1464">
              <controlPr defaultSize="0" autoFill="0" autoLine="0" autoPict="0">
                <anchor moveWithCells="1">
                  <from>
                    <xdr:col>28</xdr:col>
                    <xdr:colOff>19050</xdr:colOff>
                    <xdr:row>67</xdr:row>
                    <xdr:rowOff>171450</xdr:rowOff>
                  </from>
                  <to>
                    <xdr:col>28</xdr:col>
                    <xdr:colOff>238125</xdr:colOff>
                    <xdr:row>69</xdr:row>
                    <xdr:rowOff>38100</xdr:rowOff>
                  </to>
                </anchor>
              </controlPr>
            </control>
          </mc:Choice>
        </mc:AlternateContent>
        <mc:AlternateContent xmlns:mc="http://schemas.openxmlformats.org/markup-compatibility/2006">
          <mc:Choice Requires="x14">
            <control shapeId="2489" r:id="rId22" name="Check Box 1465">
              <controlPr defaultSize="0" autoFill="0" autoLine="0" autoPict="0">
                <anchor moveWithCells="1">
                  <from>
                    <xdr:col>28</xdr:col>
                    <xdr:colOff>19050</xdr:colOff>
                    <xdr:row>68</xdr:row>
                    <xdr:rowOff>171450</xdr:rowOff>
                  </from>
                  <to>
                    <xdr:col>28</xdr:col>
                    <xdr:colOff>247650</xdr:colOff>
                    <xdr:row>70</xdr:row>
                    <xdr:rowOff>19050</xdr:rowOff>
                  </to>
                </anchor>
              </controlPr>
            </control>
          </mc:Choice>
        </mc:AlternateContent>
        <mc:AlternateContent xmlns:mc="http://schemas.openxmlformats.org/markup-compatibility/2006">
          <mc:Choice Requires="x14">
            <control shapeId="2490" r:id="rId23" name="Check Box 1466">
              <controlPr defaultSize="0" autoFill="0" autoLine="0" autoPict="0">
                <anchor moveWithCells="1">
                  <from>
                    <xdr:col>28</xdr:col>
                    <xdr:colOff>9525</xdr:colOff>
                    <xdr:row>75</xdr:row>
                    <xdr:rowOff>0</xdr:rowOff>
                  </from>
                  <to>
                    <xdr:col>28</xdr:col>
                    <xdr:colOff>247650</xdr:colOff>
                    <xdr:row>76</xdr:row>
                    <xdr:rowOff>28575</xdr:rowOff>
                  </to>
                </anchor>
              </controlPr>
            </control>
          </mc:Choice>
        </mc:AlternateContent>
        <mc:AlternateContent xmlns:mc="http://schemas.openxmlformats.org/markup-compatibility/2006">
          <mc:Choice Requires="x14">
            <control shapeId="2491" r:id="rId24" name="Check Box 1467">
              <controlPr defaultSize="0" autoFill="0" autoLine="0" autoPict="0">
                <anchor moveWithCells="1">
                  <from>
                    <xdr:col>28</xdr:col>
                    <xdr:colOff>9525</xdr:colOff>
                    <xdr:row>75</xdr:row>
                    <xdr:rowOff>180975</xdr:rowOff>
                  </from>
                  <to>
                    <xdr:col>28</xdr:col>
                    <xdr:colOff>228600</xdr:colOff>
                    <xdr:row>77</xdr:row>
                    <xdr:rowOff>28575</xdr:rowOff>
                  </to>
                </anchor>
              </controlPr>
            </control>
          </mc:Choice>
        </mc:AlternateContent>
        <mc:AlternateContent xmlns:mc="http://schemas.openxmlformats.org/markup-compatibility/2006">
          <mc:Choice Requires="x14">
            <control shapeId="2492" r:id="rId25" name="Check Box 1468">
              <controlPr defaultSize="0" autoFill="0" autoLine="0" autoPict="0">
                <anchor moveWithCells="1">
                  <from>
                    <xdr:col>28</xdr:col>
                    <xdr:colOff>19050</xdr:colOff>
                    <xdr:row>87</xdr:row>
                    <xdr:rowOff>171450</xdr:rowOff>
                  </from>
                  <to>
                    <xdr:col>28</xdr:col>
                    <xdr:colOff>133350</xdr:colOff>
                    <xdr:row>88</xdr:row>
                    <xdr:rowOff>180975</xdr:rowOff>
                  </to>
                </anchor>
              </controlPr>
            </control>
          </mc:Choice>
        </mc:AlternateContent>
        <mc:AlternateContent xmlns:mc="http://schemas.openxmlformats.org/markup-compatibility/2006">
          <mc:Choice Requires="x14">
            <control shapeId="2493" r:id="rId26" name="Check Box 1469">
              <controlPr defaultSize="0" autoFill="0" autoLine="0" autoPict="0">
                <anchor moveWithCells="1">
                  <from>
                    <xdr:col>28</xdr:col>
                    <xdr:colOff>19050</xdr:colOff>
                    <xdr:row>88</xdr:row>
                    <xdr:rowOff>161925</xdr:rowOff>
                  </from>
                  <to>
                    <xdr:col>28</xdr:col>
                    <xdr:colOff>247650</xdr:colOff>
                    <xdr:row>90</xdr:row>
                    <xdr:rowOff>38100</xdr:rowOff>
                  </to>
                </anchor>
              </controlPr>
            </control>
          </mc:Choice>
        </mc:AlternateContent>
        <mc:AlternateContent xmlns:mc="http://schemas.openxmlformats.org/markup-compatibility/2006">
          <mc:Choice Requires="x14">
            <control shapeId="2494" r:id="rId27" name="Check Box 1470">
              <controlPr defaultSize="0" autoFill="0" autoLine="0" autoPict="0">
                <anchor moveWithCells="1">
                  <from>
                    <xdr:col>28</xdr:col>
                    <xdr:colOff>9525</xdr:colOff>
                    <xdr:row>95</xdr:row>
                    <xdr:rowOff>447675</xdr:rowOff>
                  </from>
                  <to>
                    <xdr:col>29</xdr:col>
                    <xdr:colOff>0</xdr:colOff>
                    <xdr:row>97</xdr:row>
                    <xdr:rowOff>9525</xdr:rowOff>
                  </to>
                </anchor>
              </controlPr>
            </control>
          </mc:Choice>
        </mc:AlternateContent>
        <mc:AlternateContent xmlns:mc="http://schemas.openxmlformats.org/markup-compatibility/2006">
          <mc:Choice Requires="x14">
            <control shapeId="2495" r:id="rId28" name="Check Box 1471">
              <controlPr defaultSize="0" autoFill="0" autoLine="0" autoPict="0">
                <anchor moveWithCells="1">
                  <from>
                    <xdr:col>28</xdr:col>
                    <xdr:colOff>9525</xdr:colOff>
                    <xdr:row>96</xdr:row>
                    <xdr:rowOff>180975</xdr:rowOff>
                  </from>
                  <to>
                    <xdr:col>28</xdr:col>
                    <xdr:colOff>247650</xdr:colOff>
                    <xdr:row>98</xdr:row>
                    <xdr:rowOff>28575</xdr:rowOff>
                  </to>
                </anchor>
              </controlPr>
            </control>
          </mc:Choice>
        </mc:AlternateContent>
        <mc:AlternateContent xmlns:mc="http://schemas.openxmlformats.org/markup-compatibility/2006">
          <mc:Choice Requires="x14">
            <control shapeId="2496" r:id="rId29" name="Check Box 1472">
              <controlPr defaultSize="0" autoFill="0" autoLine="0" autoPict="0">
                <anchor moveWithCells="1">
                  <from>
                    <xdr:col>28</xdr:col>
                    <xdr:colOff>19050</xdr:colOff>
                    <xdr:row>103</xdr:row>
                    <xdr:rowOff>809625</xdr:rowOff>
                  </from>
                  <to>
                    <xdr:col>28</xdr:col>
                    <xdr:colOff>247650</xdr:colOff>
                    <xdr:row>105</xdr:row>
                    <xdr:rowOff>9525</xdr:rowOff>
                  </to>
                </anchor>
              </controlPr>
            </control>
          </mc:Choice>
        </mc:AlternateContent>
        <mc:AlternateContent xmlns:mc="http://schemas.openxmlformats.org/markup-compatibility/2006">
          <mc:Choice Requires="x14">
            <control shapeId="2497" r:id="rId30" name="Check Box 1473">
              <controlPr defaultSize="0" autoFill="0" autoLine="0" autoPict="0">
                <anchor moveWithCells="1">
                  <from>
                    <xdr:col>28</xdr:col>
                    <xdr:colOff>9525</xdr:colOff>
                    <xdr:row>107</xdr:row>
                    <xdr:rowOff>47625</xdr:rowOff>
                  </from>
                  <to>
                    <xdr:col>28</xdr:col>
                    <xdr:colOff>228600</xdr:colOff>
                    <xdr:row>107</xdr:row>
                    <xdr:rowOff>295275</xdr:rowOff>
                  </to>
                </anchor>
              </controlPr>
            </control>
          </mc:Choice>
        </mc:AlternateContent>
        <mc:AlternateContent xmlns:mc="http://schemas.openxmlformats.org/markup-compatibility/2006">
          <mc:Choice Requires="x14">
            <control shapeId="2498" r:id="rId31" name="Check Box 1474">
              <controlPr defaultSize="0" autoFill="0" autoLine="0" autoPict="0">
                <anchor moveWithCells="1">
                  <from>
                    <xdr:col>28</xdr:col>
                    <xdr:colOff>9525</xdr:colOff>
                    <xdr:row>108</xdr:row>
                    <xdr:rowOff>66675</xdr:rowOff>
                  </from>
                  <to>
                    <xdr:col>28</xdr:col>
                    <xdr:colOff>228600</xdr:colOff>
                    <xdr:row>108</xdr:row>
                    <xdr:rowOff>333375</xdr:rowOff>
                  </to>
                </anchor>
              </controlPr>
            </control>
          </mc:Choice>
        </mc:AlternateContent>
        <mc:AlternateContent xmlns:mc="http://schemas.openxmlformats.org/markup-compatibility/2006">
          <mc:Choice Requires="x14">
            <control shapeId="2499" r:id="rId32" name="Check Box 1475">
              <controlPr defaultSize="0" autoFill="0" autoLine="0" autoPict="0">
                <anchor moveWithCells="1">
                  <from>
                    <xdr:col>28</xdr:col>
                    <xdr:colOff>9525</xdr:colOff>
                    <xdr:row>112</xdr:row>
                    <xdr:rowOff>171450</xdr:rowOff>
                  </from>
                  <to>
                    <xdr:col>28</xdr:col>
                    <xdr:colOff>247650</xdr:colOff>
                    <xdr:row>114</xdr:row>
                    <xdr:rowOff>9525</xdr:rowOff>
                  </to>
                </anchor>
              </controlPr>
            </control>
          </mc:Choice>
        </mc:AlternateContent>
        <mc:AlternateContent xmlns:mc="http://schemas.openxmlformats.org/markup-compatibility/2006">
          <mc:Choice Requires="x14">
            <control shapeId="2500" r:id="rId33" name="Check Box 1476">
              <controlPr defaultSize="0" autoFill="0" autoLine="0" autoPict="0">
                <anchor moveWithCells="1">
                  <from>
                    <xdr:col>28</xdr:col>
                    <xdr:colOff>9525</xdr:colOff>
                    <xdr:row>123</xdr:row>
                    <xdr:rowOff>381000</xdr:rowOff>
                  </from>
                  <to>
                    <xdr:col>28</xdr:col>
                    <xdr:colOff>247650</xdr:colOff>
                    <xdr:row>125</xdr:row>
                    <xdr:rowOff>19050</xdr:rowOff>
                  </to>
                </anchor>
              </controlPr>
            </control>
          </mc:Choice>
        </mc:AlternateContent>
        <mc:AlternateContent xmlns:mc="http://schemas.openxmlformats.org/markup-compatibility/2006">
          <mc:Choice Requires="x14">
            <control shapeId="2501" r:id="rId34" name="Check Box 1477">
              <controlPr defaultSize="0" autoFill="0" autoLine="0" autoPict="0">
                <anchor moveWithCells="1">
                  <from>
                    <xdr:col>28</xdr:col>
                    <xdr:colOff>9525</xdr:colOff>
                    <xdr:row>124</xdr:row>
                    <xdr:rowOff>180975</xdr:rowOff>
                  </from>
                  <to>
                    <xdr:col>28</xdr:col>
                    <xdr:colOff>247650</xdr:colOff>
                    <xdr:row>126</xdr:row>
                    <xdr:rowOff>19050</xdr:rowOff>
                  </to>
                </anchor>
              </controlPr>
            </control>
          </mc:Choice>
        </mc:AlternateContent>
        <mc:AlternateContent xmlns:mc="http://schemas.openxmlformats.org/markup-compatibility/2006">
          <mc:Choice Requires="x14">
            <control shapeId="2502" r:id="rId35" name="Check Box 1478">
              <controlPr defaultSize="0" autoFill="0" autoLine="0" autoPict="0">
                <anchor moveWithCells="1">
                  <from>
                    <xdr:col>28</xdr:col>
                    <xdr:colOff>9525</xdr:colOff>
                    <xdr:row>131</xdr:row>
                    <xdr:rowOff>171450</xdr:rowOff>
                  </from>
                  <to>
                    <xdr:col>28</xdr:col>
                    <xdr:colOff>228600</xdr:colOff>
                    <xdr:row>133</xdr:row>
                    <xdr:rowOff>28575</xdr:rowOff>
                  </to>
                </anchor>
              </controlPr>
            </control>
          </mc:Choice>
        </mc:AlternateContent>
        <mc:AlternateContent xmlns:mc="http://schemas.openxmlformats.org/markup-compatibility/2006">
          <mc:Choice Requires="x14">
            <control shapeId="2503" r:id="rId36" name="Check Box 1479">
              <controlPr defaultSize="0" autoFill="0" autoLine="0" autoPict="0">
                <anchor moveWithCells="1">
                  <from>
                    <xdr:col>28</xdr:col>
                    <xdr:colOff>9525</xdr:colOff>
                    <xdr:row>132</xdr:row>
                    <xdr:rowOff>171450</xdr:rowOff>
                  </from>
                  <to>
                    <xdr:col>28</xdr:col>
                    <xdr:colOff>247650</xdr:colOff>
                    <xdr:row>134</xdr:row>
                    <xdr:rowOff>38100</xdr:rowOff>
                  </to>
                </anchor>
              </controlPr>
            </control>
          </mc:Choice>
        </mc:AlternateContent>
        <mc:AlternateContent xmlns:mc="http://schemas.openxmlformats.org/markup-compatibility/2006">
          <mc:Choice Requires="x14">
            <control shapeId="2504" r:id="rId37" name="Check Box 1480">
              <controlPr defaultSize="0" autoFill="0" autoLine="0" autoPict="0">
                <anchor moveWithCells="1">
                  <from>
                    <xdr:col>28</xdr:col>
                    <xdr:colOff>9525</xdr:colOff>
                    <xdr:row>138</xdr:row>
                    <xdr:rowOff>171450</xdr:rowOff>
                  </from>
                  <to>
                    <xdr:col>28</xdr:col>
                    <xdr:colOff>247650</xdr:colOff>
                    <xdr:row>140</xdr:row>
                    <xdr:rowOff>28575</xdr:rowOff>
                  </to>
                </anchor>
              </controlPr>
            </control>
          </mc:Choice>
        </mc:AlternateContent>
        <mc:AlternateContent xmlns:mc="http://schemas.openxmlformats.org/markup-compatibility/2006">
          <mc:Choice Requires="x14">
            <control shapeId="2505" r:id="rId38" name="Check Box 1481">
              <controlPr defaultSize="0" autoFill="0" autoLine="0" autoPict="0">
                <anchor moveWithCells="1">
                  <from>
                    <xdr:col>28</xdr:col>
                    <xdr:colOff>9525</xdr:colOff>
                    <xdr:row>139</xdr:row>
                    <xdr:rowOff>171450</xdr:rowOff>
                  </from>
                  <to>
                    <xdr:col>28</xdr:col>
                    <xdr:colOff>228600</xdr:colOff>
                    <xdr:row>141</xdr:row>
                    <xdr:rowOff>38100</xdr:rowOff>
                  </to>
                </anchor>
              </controlPr>
            </control>
          </mc:Choice>
        </mc:AlternateContent>
        <mc:AlternateContent xmlns:mc="http://schemas.openxmlformats.org/markup-compatibility/2006">
          <mc:Choice Requires="x14">
            <control shapeId="2560" r:id="rId39" name="Check Box 1536">
              <controlPr defaultSize="0" autoFill="0" autoLine="0" autoPict="0">
                <anchor moveWithCells="1">
                  <from>
                    <xdr:col>28</xdr:col>
                    <xdr:colOff>28575</xdr:colOff>
                    <xdr:row>397</xdr:row>
                    <xdr:rowOff>180975</xdr:rowOff>
                  </from>
                  <to>
                    <xdr:col>42</xdr:col>
                    <xdr:colOff>28575</xdr:colOff>
                    <xdr:row>399</xdr:row>
                    <xdr:rowOff>9525</xdr:rowOff>
                  </to>
                </anchor>
              </controlPr>
            </control>
          </mc:Choice>
        </mc:AlternateContent>
        <mc:AlternateContent xmlns:mc="http://schemas.openxmlformats.org/markup-compatibility/2006">
          <mc:Choice Requires="x14">
            <control shapeId="2562" r:id="rId40" name="Check Box 1538">
              <controlPr defaultSize="0" autoFill="0" autoLine="0" autoPict="0">
                <anchor moveWithCells="1">
                  <from>
                    <xdr:col>28</xdr:col>
                    <xdr:colOff>28575</xdr:colOff>
                    <xdr:row>361</xdr:row>
                    <xdr:rowOff>161925</xdr:rowOff>
                  </from>
                  <to>
                    <xdr:col>28</xdr:col>
                    <xdr:colOff>219075</xdr:colOff>
                    <xdr:row>363</xdr:row>
                    <xdr:rowOff>38100</xdr:rowOff>
                  </to>
                </anchor>
              </controlPr>
            </control>
          </mc:Choice>
        </mc:AlternateContent>
        <mc:AlternateContent xmlns:mc="http://schemas.openxmlformats.org/markup-compatibility/2006">
          <mc:Choice Requires="x14">
            <control shapeId="2577" r:id="rId41" name="Group Box 1553">
              <controlPr defaultSize="0" autoFill="0" autoPict="0">
                <anchor moveWithCells="1">
                  <from>
                    <xdr:col>28</xdr:col>
                    <xdr:colOff>0</xdr:colOff>
                    <xdr:row>390</xdr:row>
                    <xdr:rowOff>200025</xdr:rowOff>
                  </from>
                  <to>
                    <xdr:col>28</xdr:col>
                    <xdr:colOff>247650</xdr:colOff>
                    <xdr:row>393</xdr:row>
                    <xdr:rowOff>0</xdr:rowOff>
                  </to>
                </anchor>
              </controlPr>
            </control>
          </mc:Choice>
        </mc:AlternateContent>
        <mc:AlternateContent xmlns:mc="http://schemas.openxmlformats.org/markup-compatibility/2006">
          <mc:Choice Requires="x14">
            <control shapeId="2596" r:id="rId42" name="Check Box 1572">
              <controlPr defaultSize="0" autoFill="0" autoLine="0" autoPict="0">
                <anchor moveWithCells="1">
                  <from>
                    <xdr:col>28</xdr:col>
                    <xdr:colOff>19050</xdr:colOff>
                    <xdr:row>104</xdr:row>
                    <xdr:rowOff>180975</xdr:rowOff>
                  </from>
                  <to>
                    <xdr:col>28</xdr:col>
                    <xdr:colOff>247650</xdr:colOff>
                    <xdr:row>106</xdr:row>
                    <xdr:rowOff>9525</xdr:rowOff>
                  </to>
                </anchor>
              </controlPr>
            </control>
          </mc:Choice>
        </mc:AlternateContent>
        <mc:AlternateContent xmlns:mc="http://schemas.openxmlformats.org/markup-compatibility/2006">
          <mc:Choice Requires="x14">
            <control shapeId="2598" r:id="rId43" name="Check Box 1574">
              <controlPr defaultSize="0" autoFill="0" autoLine="0" autoPict="0">
                <anchor moveWithCells="1">
                  <from>
                    <xdr:col>28</xdr:col>
                    <xdr:colOff>9525</xdr:colOff>
                    <xdr:row>113</xdr:row>
                    <xdr:rowOff>171450</xdr:rowOff>
                  </from>
                  <to>
                    <xdr:col>28</xdr:col>
                    <xdr:colOff>247650</xdr:colOff>
                    <xdr:row>115</xdr:row>
                    <xdr:rowOff>9525</xdr:rowOff>
                  </to>
                </anchor>
              </controlPr>
            </control>
          </mc:Choice>
        </mc:AlternateContent>
        <mc:AlternateContent xmlns:mc="http://schemas.openxmlformats.org/markup-compatibility/2006">
          <mc:Choice Requires="x14">
            <control shapeId="2599" r:id="rId44" name="Option Button 1575">
              <controlPr defaultSize="0" autoFill="0" autoLine="0" autoPict="0">
                <anchor moveWithCells="1">
                  <from>
                    <xdr:col>28</xdr:col>
                    <xdr:colOff>9525</xdr:colOff>
                    <xdr:row>39</xdr:row>
                    <xdr:rowOff>9525</xdr:rowOff>
                  </from>
                  <to>
                    <xdr:col>29</xdr:col>
                    <xdr:colOff>0</xdr:colOff>
                    <xdr:row>39</xdr:row>
                    <xdr:rowOff>200025</xdr:rowOff>
                  </to>
                </anchor>
              </controlPr>
            </control>
          </mc:Choice>
        </mc:AlternateContent>
        <mc:AlternateContent xmlns:mc="http://schemas.openxmlformats.org/markup-compatibility/2006">
          <mc:Choice Requires="x14">
            <control shapeId="2600" r:id="rId45" name="Option Button 1576">
              <controlPr defaultSize="0" autoFill="0" autoLine="0" autoPict="0">
                <anchor moveWithCells="1">
                  <from>
                    <xdr:col>28</xdr:col>
                    <xdr:colOff>9525</xdr:colOff>
                    <xdr:row>40</xdr:row>
                    <xdr:rowOff>9525</xdr:rowOff>
                  </from>
                  <to>
                    <xdr:col>29</xdr:col>
                    <xdr:colOff>0</xdr:colOff>
                    <xdr:row>40</xdr:row>
                    <xdr:rowOff>200025</xdr:rowOff>
                  </to>
                </anchor>
              </controlPr>
            </control>
          </mc:Choice>
        </mc:AlternateContent>
        <mc:AlternateContent xmlns:mc="http://schemas.openxmlformats.org/markup-compatibility/2006">
          <mc:Choice Requires="x14">
            <control shapeId="2677" r:id="rId46" name="Check Box 1653">
              <controlPr defaultSize="0" autoFill="0" autoLine="0" autoPict="0">
                <anchor moveWithCells="1">
                  <from>
                    <xdr:col>28</xdr:col>
                    <xdr:colOff>38100</xdr:colOff>
                    <xdr:row>226</xdr:row>
                    <xdr:rowOff>352425</xdr:rowOff>
                  </from>
                  <to>
                    <xdr:col>42</xdr:col>
                    <xdr:colOff>9525</xdr:colOff>
                    <xdr:row>228</xdr:row>
                    <xdr:rowOff>28575</xdr:rowOff>
                  </to>
                </anchor>
              </controlPr>
            </control>
          </mc:Choice>
        </mc:AlternateContent>
        <mc:AlternateContent xmlns:mc="http://schemas.openxmlformats.org/markup-compatibility/2006">
          <mc:Choice Requires="x14">
            <control shapeId="2678" r:id="rId47" name="Check Box 1654">
              <controlPr defaultSize="0" autoFill="0" autoLine="0" autoPict="0">
                <anchor moveWithCells="1">
                  <from>
                    <xdr:col>28</xdr:col>
                    <xdr:colOff>47625</xdr:colOff>
                    <xdr:row>227</xdr:row>
                    <xdr:rowOff>171450</xdr:rowOff>
                  </from>
                  <to>
                    <xdr:col>42</xdr:col>
                    <xdr:colOff>9525</xdr:colOff>
                    <xdr:row>229</xdr:row>
                    <xdr:rowOff>28575</xdr:rowOff>
                  </to>
                </anchor>
              </controlPr>
            </control>
          </mc:Choice>
        </mc:AlternateContent>
        <mc:AlternateContent xmlns:mc="http://schemas.openxmlformats.org/markup-compatibility/2006">
          <mc:Choice Requires="x14">
            <control shapeId="2679" r:id="rId48" name="Check Box 1655">
              <controlPr defaultSize="0" autoFill="0" autoLine="0" autoPict="0">
                <anchor moveWithCells="1">
                  <from>
                    <xdr:col>28</xdr:col>
                    <xdr:colOff>38100</xdr:colOff>
                    <xdr:row>237</xdr:row>
                    <xdr:rowOff>638175</xdr:rowOff>
                  </from>
                  <to>
                    <xdr:col>42</xdr:col>
                    <xdr:colOff>9525</xdr:colOff>
                    <xdr:row>239</xdr:row>
                    <xdr:rowOff>38100</xdr:rowOff>
                  </to>
                </anchor>
              </controlPr>
            </control>
          </mc:Choice>
        </mc:AlternateContent>
        <mc:AlternateContent xmlns:mc="http://schemas.openxmlformats.org/markup-compatibility/2006">
          <mc:Choice Requires="x14">
            <control shapeId="2680" r:id="rId49" name="Check Box 1656">
              <controlPr defaultSize="0" autoFill="0" autoLine="0" autoPict="0">
                <anchor moveWithCells="1">
                  <from>
                    <xdr:col>28</xdr:col>
                    <xdr:colOff>38100</xdr:colOff>
                    <xdr:row>239</xdr:row>
                    <xdr:rowOff>0</xdr:rowOff>
                  </from>
                  <to>
                    <xdr:col>28</xdr:col>
                    <xdr:colOff>257175</xdr:colOff>
                    <xdr:row>240</xdr:row>
                    <xdr:rowOff>28575</xdr:rowOff>
                  </to>
                </anchor>
              </controlPr>
            </control>
          </mc:Choice>
        </mc:AlternateContent>
        <mc:AlternateContent xmlns:mc="http://schemas.openxmlformats.org/markup-compatibility/2006">
          <mc:Choice Requires="x14">
            <control shapeId="2712" r:id="rId50" name="Check Box 1688">
              <controlPr defaultSize="0" autoFill="0" autoLine="0" autoPict="0">
                <anchor moveWithCells="1">
                  <from>
                    <xdr:col>28</xdr:col>
                    <xdr:colOff>47625</xdr:colOff>
                    <xdr:row>249</xdr:row>
                    <xdr:rowOff>0</xdr:rowOff>
                  </from>
                  <to>
                    <xdr:col>42</xdr:col>
                    <xdr:colOff>19050</xdr:colOff>
                    <xdr:row>250</xdr:row>
                    <xdr:rowOff>19050</xdr:rowOff>
                  </to>
                </anchor>
              </controlPr>
            </control>
          </mc:Choice>
        </mc:AlternateContent>
        <mc:AlternateContent xmlns:mc="http://schemas.openxmlformats.org/markup-compatibility/2006">
          <mc:Choice Requires="x14">
            <control shapeId="2713" r:id="rId51" name="Check Box 1689">
              <controlPr defaultSize="0" autoFill="0" autoLine="0" autoPict="0">
                <anchor moveWithCells="1">
                  <from>
                    <xdr:col>28</xdr:col>
                    <xdr:colOff>47625</xdr:colOff>
                    <xdr:row>249</xdr:row>
                    <xdr:rowOff>219075</xdr:rowOff>
                  </from>
                  <to>
                    <xdr:col>42</xdr:col>
                    <xdr:colOff>9525</xdr:colOff>
                    <xdr:row>251</xdr:row>
                    <xdr:rowOff>0</xdr:rowOff>
                  </to>
                </anchor>
              </controlPr>
            </control>
          </mc:Choice>
        </mc:AlternateContent>
        <mc:AlternateContent xmlns:mc="http://schemas.openxmlformats.org/markup-compatibility/2006">
          <mc:Choice Requires="x14">
            <control shapeId="2714" r:id="rId52" name="Group Box 1690">
              <controlPr defaultSize="0" autoFill="0" autoPict="0">
                <anchor moveWithCells="1">
                  <from>
                    <xdr:col>28</xdr:col>
                    <xdr:colOff>0</xdr:colOff>
                    <xdr:row>256</xdr:row>
                    <xdr:rowOff>0</xdr:rowOff>
                  </from>
                  <to>
                    <xdr:col>28</xdr:col>
                    <xdr:colOff>247650</xdr:colOff>
                    <xdr:row>258</xdr:row>
                    <xdr:rowOff>0</xdr:rowOff>
                  </to>
                </anchor>
              </controlPr>
            </control>
          </mc:Choice>
        </mc:AlternateContent>
        <mc:AlternateContent xmlns:mc="http://schemas.openxmlformats.org/markup-compatibility/2006">
          <mc:Choice Requires="x14">
            <control shapeId="2715" r:id="rId53" name="Check Box 1691">
              <controlPr defaultSize="0" autoFill="0" autoLine="0" autoPict="0">
                <anchor moveWithCells="1">
                  <from>
                    <xdr:col>28</xdr:col>
                    <xdr:colOff>47625</xdr:colOff>
                    <xdr:row>255</xdr:row>
                    <xdr:rowOff>180975</xdr:rowOff>
                  </from>
                  <to>
                    <xdr:col>42</xdr:col>
                    <xdr:colOff>28575</xdr:colOff>
                    <xdr:row>257</xdr:row>
                    <xdr:rowOff>19050</xdr:rowOff>
                  </to>
                </anchor>
              </controlPr>
            </control>
          </mc:Choice>
        </mc:AlternateContent>
        <mc:AlternateContent xmlns:mc="http://schemas.openxmlformats.org/markup-compatibility/2006">
          <mc:Choice Requires="x14">
            <control shapeId="2716" r:id="rId54" name="Check Box 1692">
              <controlPr defaultSize="0" autoFill="0" autoLine="0" autoPict="0">
                <anchor moveWithCells="1">
                  <from>
                    <xdr:col>28</xdr:col>
                    <xdr:colOff>47625</xdr:colOff>
                    <xdr:row>256</xdr:row>
                    <xdr:rowOff>161925</xdr:rowOff>
                  </from>
                  <to>
                    <xdr:col>42</xdr:col>
                    <xdr:colOff>9525</xdr:colOff>
                    <xdr:row>258</xdr:row>
                    <xdr:rowOff>28575</xdr:rowOff>
                  </to>
                </anchor>
              </controlPr>
            </control>
          </mc:Choice>
        </mc:AlternateContent>
        <mc:AlternateContent xmlns:mc="http://schemas.openxmlformats.org/markup-compatibility/2006">
          <mc:Choice Requires="x14">
            <control shapeId="2717" r:id="rId55" name="Group Box 1693">
              <controlPr defaultSize="0" autoFill="0" autoPict="0">
                <anchor moveWithCells="1">
                  <from>
                    <xdr:col>28</xdr:col>
                    <xdr:colOff>0</xdr:colOff>
                    <xdr:row>262</xdr:row>
                    <xdr:rowOff>619125</xdr:rowOff>
                  </from>
                  <to>
                    <xdr:col>28</xdr:col>
                    <xdr:colOff>247650</xdr:colOff>
                    <xdr:row>265</xdr:row>
                    <xdr:rowOff>0</xdr:rowOff>
                  </to>
                </anchor>
              </controlPr>
            </control>
          </mc:Choice>
        </mc:AlternateContent>
        <mc:AlternateContent xmlns:mc="http://schemas.openxmlformats.org/markup-compatibility/2006">
          <mc:Choice Requires="x14">
            <control shapeId="2718" r:id="rId56" name="Check Box 1694">
              <controlPr defaultSize="0" autoFill="0" autoLine="0" autoPict="0">
                <anchor moveWithCells="1">
                  <from>
                    <xdr:col>28</xdr:col>
                    <xdr:colOff>38100</xdr:colOff>
                    <xdr:row>262</xdr:row>
                    <xdr:rowOff>590550</xdr:rowOff>
                  </from>
                  <to>
                    <xdr:col>29</xdr:col>
                    <xdr:colOff>0</xdr:colOff>
                    <xdr:row>264</xdr:row>
                    <xdr:rowOff>38100</xdr:rowOff>
                  </to>
                </anchor>
              </controlPr>
            </control>
          </mc:Choice>
        </mc:AlternateContent>
        <mc:AlternateContent xmlns:mc="http://schemas.openxmlformats.org/markup-compatibility/2006">
          <mc:Choice Requires="x14">
            <control shapeId="2719" r:id="rId57" name="Check Box 1695">
              <controlPr defaultSize="0" autoFill="0" autoLine="0" autoPict="0">
                <anchor moveWithCells="1">
                  <from>
                    <xdr:col>28</xdr:col>
                    <xdr:colOff>38100</xdr:colOff>
                    <xdr:row>263</xdr:row>
                    <xdr:rowOff>171450</xdr:rowOff>
                  </from>
                  <to>
                    <xdr:col>42</xdr:col>
                    <xdr:colOff>9525</xdr:colOff>
                    <xdr:row>265</xdr:row>
                    <xdr:rowOff>19050</xdr:rowOff>
                  </to>
                </anchor>
              </controlPr>
            </control>
          </mc:Choice>
        </mc:AlternateContent>
        <mc:AlternateContent xmlns:mc="http://schemas.openxmlformats.org/markup-compatibility/2006">
          <mc:Choice Requires="x14">
            <control shapeId="2720" r:id="rId58" name="Group Box 1696">
              <controlPr defaultSize="0" autoFill="0" autoPict="0">
                <anchor moveWithCells="1">
                  <from>
                    <xdr:col>28</xdr:col>
                    <xdr:colOff>0</xdr:colOff>
                    <xdr:row>269</xdr:row>
                    <xdr:rowOff>771525</xdr:rowOff>
                  </from>
                  <to>
                    <xdr:col>28</xdr:col>
                    <xdr:colOff>247650</xdr:colOff>
                    <xdr:row>272</xdr:row>
                    <xdr:rowOff>0</xdr:rowOff>
                  </to>
                </anchor>
              </controlPr>
            </control>
          </mc:Choice>
        </mc:AlternateContent>
        <mc:AlternateContent xmlns:mc="http://schemas.openxmlformats.org/markup-compatibility/2006">
          <mc:Choice Requires="x14">
            <control shapeId="2721" r:id="rId59" name="Check Box 1697">
              <controlPr defaultSize="0" autoFill="0" autoLine="0" autoPict="0">
                <anchor moveWithCells="1">
                  <from>
                    <xdr:col>28</xdr:col>
                    <xdr:colOff>28575</xdr:colOff>
                    <xdr:row>269</xdr:row>
                    <xdr:rowOff>771525</xdr:rowOff>
                  </from>
                  <to>
                    <xdr:col>42</xdr:col>
                    <xdr:colOff>9525</xdr:colOff>
                    <xdr:row>271</xdr:row>
                    <xdr:rowOff>19050</xdr:rowOff>
                  </to>
                </anchor>
              </controlPr>
            </control>
          </mc:Choice>
        </mc:AlternateContent>
        <mc:AlternateContent xmlns:mc="http://schemas.openxmlformats.org/markup-compatibility/2006">
          <mc:Choice Requires="x14">
            <control shapeId="2722" r:id="rId60" name="Check Box 1698">
              <controlPr defaultSize="0" autoFill="0" autoLine="0" autoPict="0">
                <anchor moveWithCells="1">
                  <from>
                    <xdr:col>28</xdr:col>
                    <xdr:colOff>38100</xdr:colOff>
                    <xdr:row>270</xdr:row>
                    <xdr:rowOff>209550</xdr:rowOff>
                  </from>
                  <to>
                    <xdr:col>42</xdr:col>
                    <xdr:colOff>9525</xdr:colOff>
                    <xdr:row>272</xdr:row>
                    <xdr:rowOff>28575</xdr:rowOff>
                  </to>
                </anchor>
              </controlPr>
            </control>
          </mc:Choice>
        </mc:AlternateContent>
        <mc:AlternateContent xmlns:mc="http://schemas.openxmlformats.org/markup-compatibility/2006">
          <mc:Choice Requires="x14">
            <control shapeId="2723" r:id="rId61" name="Group Box 1699">
              <controlPr defaultSize="0" autoFill="0" autoPict="0">
                <anchor moveWithCells="1">
                  <from>
                    <xdr:col>28</xdr:col>
                    <xdr:colOff>0</xdr:colOff>
                    <xdr:row>280</xdr:row>
                    <xdr:rowOff>0</xdr:rowOff>
                  </from>
                  <to>
                    <xdr:col>28</xdr:col>
                    <xdr:colOff>247650</xdr:colOff>
                    <xdr:row>282</xdr:row>
                    <xdr:rowOff>0</xdr:rowOff>
                  </to>
                </anchor>
              </controlPr>
            </control>
          </mc:Choice>
        </mc:AlternateContent>
        <mc:AlternateContent xmlns:mc="http://schemas.openxmlformats.org/markup-compatibility/2006">
          <mc:Choice Requires="x14">
            <control shapeId="2724" r:id="rId62" name="Check Box 1700">
              <controlPr defaultSize="0" autoFill="0" autoLine="0" autoPict="0">
                <anchor moveWithCells="1">
                  <from>
                    <xdr:col>28</xdr:col>
                    <xdr:colOff>38100</xdr:colOff>
                    <xdr:row>279</xdr:row>
                    <xdr:rowOff>533400</xdr:rowOff>
                  </from>
                  <to>
                    <xdr:col>42</xdr:col>
                    <xdr:colOff>9525</xdr:colOff>
                    <xdr:row>281</xdr:row>
                    <xdr:rowOff>19050</xdr:rowOff>
                  </to>
                </anchor>
              </controlPr>
            </control>
          </mc:Choice>
        </mc:AlternateContent>
        <mc:AlternateContent xmlns:mc="http://schemas.openxmlformats.org/markup-compatibility/2006">
          <mc:Choice Requires="x14">
            <control shapeId="2725" r:id="rId63" name="Check Box 1701">
              <controlPr defaultSize="0" autoFill="0" autoLine="0" autoPict="0">
                <anchor moveWithCells="1">
                  <from>
                    <xdr:col>28</xdr:col>
                    <xdr:colOff>38100</xdr:colOff>
                    <xdr:row>280</xdr:row>
                    <xdr:rowOff>190500</xdr:rowOff>
                  </from>
                  <to>
                    <xdr:col>42</xdr:col>
                    <xdr:colOff>9525</xdr:colOff>
                    <xdr:row>282</xdr:row>
                    <xdr:rowOff>19050</xdr:rowOff>
                  </to>
                </anchor>
              </controlPr>
            </control>
          </mc:Choice>
        </mc:AlternateContent>
        <mc:AlternateContent xmlns:mc="http://schemas.openxmlformats.org/markup-compatibility/2006">
          <mc:Choice Requires="x14">
            <control shapeId="2726" r:id="rId64" name="Group Box 1702">
              <controlPr defaultSize="0" autoFill="0" autoPict="0">
                <anchor moveWithCells="1">
                  <from>
                    <xdr:col>28</xdr:col>
                    <xdr:colOff>0</xdr:colOff>
                    <xdr:row>287</xdr:row>
                    <xdr:rowOff>0</xdr:rowOff>
                  </from>
                  <to>
                    <xdr:col>28</xdr:col>
                    <xdr:colOff>247650</xdr:colOff>
                    <xdr:row>289</xdr:row>
                    <xdr:rowOff>0</xdr:rowOff>
                  </to>
                </anchor>
              </controlPr>
            </control>
          </mc:Choice>
        </mc:AlternateContent>
        <mc:AlternateContent xmlns:mc="http://schemas.openxmlformats.org/markup-compatibility/2006">
          <mc:Choice Requires="x14">
            <control shapeId="2727" r:id="rId65" name="Check Box 1703">
              <controlPr defaultSize="0" autoFill="0" autoLine="0" autoPict="0">
                <anchor moveWithCells="1">
                  <from>
                    <xdr:col>28</xdr:col>
                    <xdr:colOff>47625</xdr:colOff>
                    <xdr:row>286</xdr:row>
                    <xdr:rowOff>333375</xdr:rowOff>
                  </from>
                  <to>
                    <xdr:col>42</xdr:col>
                    <xdr:colOff>19050</xdr:colOff>
                    <xdr:row>288</xdr:row>
                    <xdr:rowOff>28575</xdr:rowOff>
                  </to>
                </anchor>
              </controlPr>
            </control>
          </mc:Choice>
        </mc:AlternateContent>
        <mc:AlternateContent xmlns:mc="http://schemas.openxmlformats.org/markup-compatibility/2006">
          <mc:Choice Requires="x14">
            <control shapeId="2728" r:id="rId66" name="Check Box 1704">
              <controlPr defaultSize="0" autoFill="0" autoLine="0" autoPict="0">
                <anchor moveWithCells="1">
                  <from>
                    <xdr:col>28</xdr:col>
                    <xdr:colOff>47625</xdr:colOff>
                    <xdr:row>287</xdr:row>
                    <xdr:rowOff>161925</xdr:rowOff>
                  </from>
                  <to>
                    <xdr:col>42</xdr:col>
                    <xdr:colOff>19050</xdr:colOff>
                    <xdr:row>289</xdr:row>
                    <xdr:rowOff>19050</xdr:rowOff>
                  </to>
                </anchor>
              </controlPr>
            </control>
          </mc:Choice>
        </mc:AlternateContent>
        <mc:AlternateContent xmlns:mc="http://schemas.openxmlformats.org/markup-compatibility/2006">
          <mc:Choice Requires="x14">
            <control shapeId="2729" r:id="rId67" name="Group Box 1705">
              <controlPr defaultSize="0" autoFill="0" autoPict="0">
                <anchor moveWithCells="1">
                  <from>
                    <xdr:col>28</xdr:col>
                    <xdr:colOff>0</xdr:colOff>
                    <xdr:row>294</xdr:row>
                    <xdr:rowOff>0</xdr:rowOff>
                  </from>
                  <to>
                    <xdr:col>28</xdr:col>
                    <xdr:colOff>247650</xdr:colOff>
                    <xdr:row>296</xdr:row>
                    <xdr:rowOff>0</xdr:rowOff>
                  </to>
                </anchor>
              </controlPr>
            </control>
          </mc:Choice>
        </mc:AlternateContent>
        <mc:AlternateContent xmlns:mc="http://schemas.openxmlformats.org/markup-compatibility/2006">
          <mc:Choice Requires="x14">
            <control shapeId="2730" r:id="rId68" name="Check Box 1706">
              <controlPr defaultSize="0" autoFill="0" autoLine="0" autoPict="0">
                <anchor moveWithCells="1">
                  <from>
                    <xdr:col>28</xdr:col>
                    <xdr:colOff>47625</xdr:colOff>
                    <xdr:row>293</xdr:row>
                    <xdr:rowOff>581025</xdr:rowOff>
                  </from>
                  <to>
                    <xdr:col>42</xdr:col>
                    <xdr:colOff>19050</xdr:colOff>
                    <xdr:row>295</xdr:row>
                    <xdr:rowOff>28575</xdr:rowOff>
                  </to>
                </anchor>
              </controlPr>
            </control>
          </mc:Choice>
        </mc:AlternateContent>
        <mc:AlternateContent xmlns:mc="http://schemas.openxmlformats.org/markup-compatibility/2006">
          <mc:Choice Requires="x14">
            <control shapeId="2731" r:id="rId69" name="Check Box 1707">
              <controlPr defaultSize="0" autoFill="0" autoLine="0" autoPict="0">
                <anchor moveWithCells="1">
                  <from>
                    <xdr:col>28</xdr:col>
                    <xdr:colOff>47625</xdr:colOff>
                    <xdr:row>294</xdr:row>
                    <xdr:rowOff>180975</xdr:rowOff>
                  </from>
                  <to>
                    <xdr:col>42</xdr:col>
                    <xdr:colOff>19050</xdr:colOff>
                    <xdr:row>296</xdr:row>
                    <xdr:rowOff>28575</xdr:rowOff>
                  </to>
                </anchor>
              </controlPr>
            </control>
          </mc:Choice>
        </mc:AlternateContent>
        <mc:AlternateContent xmlns:mc="http://schemas.openxmlformats.org/markup-compatibility/2006">
          <mc:Choice Requires="x14">
            <control shapeId="2732" r:id="rId70" name="Group Box 1708">
              <controlPr defaultSize="0" autoFill="0" autoPict="0">
                <anchor moveWithCells="1">
                  <from>
                    <xdr:col>28</xdr:col>
                    <xdr:colOff>0</xdr:colOff>
                    <xdr:row>300</xdr:row>
                    <xdr:rowOff>476250</xdr:rowOff>
                  </from>
                  <to>
                    <xdr:col>28</xdr:col>
                    <xdr:colOff>247650</xdr:colOff>
                    <xdr:row>303</xdr:row>
                    <xdr:rowOff>0</xdr:rowOff>
                  </to>
                </anchor>
              </controlPr>
            </control>
          </mc:Choice>
        </mc:AlternateContent>
        <mc:AlternateContent xmlns:mc="http://schemas.openxmlformats.org/markup-compatibility/2006">
          <mc:Choice Requires="x14">
            <control shapeId="2733" r:id="rId71" name="Check Box 1709">
              <controlPr defaultSize="0" autoFill="0" autoLine="0" autoPict="0">
                <anchor moveWithCells="1">
                  <from>
                    <xdr:col>28</xdr:col>
                    <xdr:colOff>47625</xdr:colOff>
                    <xdr:row>300</xdr:row>
                    <xdr:rowOff>447675</xdr:rowOff>
                  </from>
                  <to>
                    <xdr:col>42</xdr:col>
                    <xdr:colOff>19050</xdr:colOff>
                    <xdr:row>302</xdr:row>
                    <xdr:rowOff>28575</xdr:rowOff>
                  </to>
                </anchor>
              </controlPr>
            </control>
          </mc:Choice>
        </mc:AlternateContent>
        <mc:AlternateContent xmlns:mc="http://schemas.openxmlformats.org/markup-compatibility/2006">
          <mc:Choice Requires="x14">
            <control shapeId="2734" r:id="rId72" name="Check Box 1710">
              <controlPr defaultSize="0" autoFill="0" autoLine="0" autoPict="0">
                <anchor moveWithCells="1">
                  <from>
                    <xdr:col>28</xdr:col>
                    <xdr:colOff>47625</xdr:colOff>
                    <xdr:row>301</xdr:row>
                    <xdr:rowOff>171450</xdr:rowOff>
                  </from>
                  <to>
                    <xdr:col>42</xdr:col>
                    <xdr:colOff>19050</xdr:colOff>
                    <xdr:row>303</xdr:row>
                    <xdr:rowOff>9525</xdr:rowOff>
                  </to>
                </anchor>
              </controlPr>
            </control>
          </mc:Choice>
        </mc:AlternateContent>
        <mc:AlternateContent xmlns:mc="http://schemas.openxmlformats.org/markup-compatibility/2006">
          <mc:Choice Requires="x14">
            <control shapeId="2735" r:id="rId73" name="Group Box 1711">
              <controlPr defaultSize="0" autoFill="0" autoPict="0">
                <anchor moveWithCells="1">
                  <from>
                    <xdr:col>28</xdr:col>
                    <xdr:colOff>0</xdr:colOff>
                    <xdr:row>308</xdr:row>
                    <xdr:rowOff>0</xdr:rowOff>
                  </from>
                  <to>
                    <xdr:col>28</xdr:col>
                    <xdr:colOff>247650</xdr:colOff>
                    <xdr:row>310</xdr:row>
                    <xdr:rowOff>0</xdr:rowOff>
                  </to>
                </anchor>
              </controlPr>
            </control>
          </mc:Choice>
        </mc:AlternateContent>
        <mc:AlternateContent xmlns:mc="http://schemas.openxmlformats.org/markup-compatibility/2006">
          <mc:Choice Requires="x14">
            <control shapeId="2736" r:id="rId74" name="Check Box 1712">
              <controlPr defaultSize="0" autoFill="0" autoLine="0" autoPict="0">
                <anchor moveWithCells="1">
                  <from>
                    <xdr:col>28</xdr:col>
                    <xdr:colOff>47625</xdr:colOff>
                    <xdr:row>307</xdr:row>
                    <xdr:rowOff>314325</xdr:rowOff>
                  </from>
                  <to>
                    <xdr:col>42</xdr:col>
                    <xdr:colOff>9525</xdr:colOff>
                    <xdr:row>309</xdr:row>
                    <xdr:rowOff>9525</xdr:rowOff>
                  </to>
                </anchor>
              </controlPr>
            </control>
          </mc:Choice>
        </mc:AlternateContent>
        <mc:AlternateContent xmlns:mc="http://schemas.openxmlformats.org/markup-compatibility/2006">
          <mc:Choice Requires="x14">
            <control shapeId="2737" r:id="rId75" name="Check Box 1713">
              <controlPr defaultSize="0" autoFill="0" autoLine="0" autoPict="0">
                <anchor moveWithCells="1">
                  <from>
                    <xdr:col>28</xdr:col>
                    <xdr:colOff>47625</xdr:colOff>
                    <xdr:row>308</xdr:row>
                    <xdr:rowOff>180975</xdr:rowOff>
                  </from>
                  <to>
                    <xdr:col>42</xdr:col>
                    <xdr:colOff>19050</xdr:colOff>
                    <xdr:row>310</xdr:row>
                    <xdr:rowOff>9525</xdr:rowOff>
                  </to>
                </anchor>
              </controlPr>
            </control>
          </mc:Choice>
        </mc:AlternateContent>
        <mc:AlternateContent xmlns:mc="http://schemas.openxmlformats.org/markup-compatibility/2006">
          <mc:Choice Requires="x14">
            <control shapeId="2738" r:id="rId76" name="Group Box 1714">
              <controlPr defaultSize="0" autoFill="0" autoPict="0">
                <anchor moveWithCells="1">
                  <from>
                    <xdr:col>28</xdr:col>
                    <xdr:colOff>0</xdr:colOff>
                    <xdr:row>315</xdr:row>
                    <xdr:rowOff>0</xdr:rowOff>
                  </from>
                  <to>
                    <xdr:col>28</xdr:col>
                    <xdr:colOff>247650</xdr:colOff>
                    <xdr:row>317</xdr:row>
                    <xdr:rowOff>0</xdr:rowOff>
                  </to>
                </anchor>
              </controlPr>
            </control>
          </mc:Choice>
        </mc:AlternateContent>
        <mc:AlternateContent xmlns:mc="http://schemas.openxmlformats.org/markup-compatibility/2006">
          <mc:Choice Requires="x14">
            <control shapeId="2739" r:id="rId77" name="Check Box 1715">
              <controlPr defaultSize="0" autoFill="0" autoLine="0" autoPict="0">
                <anchor moveWithCells="1">
                  <from>
                    <xdr:col>28</xdr:col>
                    <xdr:colOff>38100</xdr:colOff>
                    <xdr:row>314</xdr:row>
                    <xdr:rowOff>219075</xdr:rowOff>
                  </from>
                  <to>
                    <xdr:col>42</xdr:col>
                    <xdr:colOff>9525</xdr:colOff>
                    <xdr:row>316</xdr:row>
                    <xdr:rowOff>28575</xdr:rowOff>
                  </to>
                </anchor>
              </controlPr>
            </control>
          </mc:Choice>
        </mc:AlternateContent>
        <mc:AlternateContent xmlns:mc="http://schemas.openxmlformats.org/markup-compatibility/2006">
          <mc:Choice Requires="x14">
            <control shapeId="2740" r:id="rId78" name="Check Box 1716">
              <controlPr defaultSize="0" autoFill="0" autoLine="0" autoPict="0">
                <anchor moveWithCells="1">
                  <from>
                    <xdr:col>28</xdr:col>
                    <xdr:colOff>47625</xdr:colOff>
                    <xdr:row>315</xdr:row>
                    <xdr:rowOff>180975</xdr:rowOff>
                  </from>
                  <to>
                    <xdr:col>42</xdr:col>
                    <xdr:colOff>28575</xdr:colOff>
                    <xdr:row>317</xdr:row>
                    <xdr:rowOff>28575</xdr:rowOff>
                  </to>
                </anchor>
              </controlPr>
            </control>
          </mc:Choice>
        </mc:AlternateContent>
        <mc:AlternateContent xmlns:mc="http://schemas.openxmlformats.org/markup-compatibility/2006">
          <mc:Choice Requires="x14">
            <control shapeId="2742" r:id="rId79" name="Check Box 1718">
              <controlPr defaultSize="0" autoFill="0" autoLine="0" autoPict="0">
                <anchor moveWithCells="1">
                  <from>
                    <xdr:col>28</xdr:col>
                    <xdr:colOff>47625</xdr:colOff>
                    <xdr:row>350</xdr:row>
                    <xdr:rowOff>676275</xdr:rowOff>
                  </from>
                  <to>
                    <xdr:col>42</xdr:col>
                    <xdr:colOff>19050</xdr:colOff>
                    <xdr:row>352</xdr:row>
                    <xdr:rowOff>19050</xdr:rowOff>
                  </to>
                </anchor>
              </controlPr>
            </control>
          </mc:Choice>
        </mc:AlternateContent>
        <mc:AlternateContent xmlns:mc="http://schemas.openxmlformats.org/markup-compatibility/2006">
          <mc:Choice Requires="x14">
            <control shapeId="2743" r:id="rId80" name="Check Box 1719">
              <controlPr defaultSize="0" autoFill="0" autoLine="0" autoPict="0">
                <anchor moveWithCells="1">
                  <from>
                    <xdr:col>28</xdr:col>
                    <xdr:colOff>47625</xdr:colOff>
                    <xdr:row>351</xdr:row>
                    <xdr:rowOff>200025</xdr:rowOff>
                  </from>
                  <to>
                    <xdr:col>42</xdr:col>
                    <xdr:colOff>19050</xdr:colOff>
                    <xdr:row>353</xdr:row>
                    <xdr:rowOff>0</xdr:rowOff>
                  </to>
                </anchor>
              </controlPr>
            </control>
          </mc:Choice>
        </mc:AlternateContent>
        <mc:AlternateContent xmlns:mc="http://schemas.openxmlformats.org/markup-compatibility/2006">
          <mc:Choice Requires="x14">
            <control shapeId="2747" r:id="rId81" name="Check Box 1723">
              <controlPr defaultSize="0" autoFill="0" autoLine="0" autoPict="0">
                <anchor moveWithCells="1">
                  <from>
                    <xdr:col>28</xdr:col>
                    <xdr:colOff>28575</xdr:colOff>
                    <xdr:row>360</xdr:row>
                    <xdr:rowOff>600075</xdr:rowOff>
                  </from>
                  <to>
                    <xdr:col>29</xdr:col>
                    <xdr:colOff>0</xdr:colOff>
                    <xdr:row>362</xdr:row>
                    <xdr:rowOff>28575</xdr:rowOff>
                  </to>
                </anchor>
              </controlPr>
            </control>
          </mc:Choice>
        </mc:AlternateContent>
        <mc:AlternateContent xmlns:mc="http://schemas.openxmlformats.org/markup-compatibility/2006">
          <mc:Choice Requires="x14">
            <control shapeId="2748" r:id="rId82" name="Check Box 1724">
              <controlPr defaultSize="0" autoFill="0" autoLine="0" autoPict="0">
                <anchor moveWithCells="1">
                  <from>
                    <xdr:col>28</xdr:col>
                    <xdr:colOff>57150</xdr:colOff>
                    <xdr:row>375</xdr:row>
                    <xdr:rowOff>180975</xdr:rowOff>
                  </from>
                  <to>
                    <xdr:col>42</xdr:col>
                    <xdr:colOff>28575</xdr:colOff>
                    <xdr:row>377</xdr:row>
                    <xdr:rowOff>28575</xdr:rowOff>
                  </to>
                </anchor>
              </controlPr>
            </control>
          </mc:Choice>
        </mc:AlternateContent>
        <mc:AlternateContent xmlns:mc="http://schemas.openxmlformats.org/markup-compatibility/2006">
          <mc:Choice Requires="x14">
            <control shapeId="2749" r:id="rId83" name="Group Box 1725">
              <controlPr defaultSize="0" autoFill="0" autoPict="0">
                <anchor moveWithCells="1">
                  <from>
                    <xdr:col>28</xdr:col>
                    <xdr:colOff>0</xdr:colOff>
                    <xdr:row>361</xdr:row>
                    <xdr:rowOff>0</xdr:rowOff>
                  </from>
                  <to>
                    <xdr:col>28</xdr:col>
                    <xdr:colOff>247650</xdr:colOff>
                    <xdr:row>363</xdr:row>
                    <xdr:rowOff>0</xdr:rowOff>
                  </to>
                </anchor>
              </controlPr>
            </control>
          </mc:Choice>
        </mc:AlternateContent>
        <mc:AlternateContent xmlns:mc="http://schemas.openxmlformats.org/markup-compatibility/2006">
          <mc:Choice Requires="x14">
            <control shapeId="2751" r:id="rId84" name="Check Box 1727">
              <controlPr defaultSize="0" autoFill="0" autoLine="0" autoPict="0">
                <anchor moveWithCells="1">
                  <from>
                    <xdr:col>28</xdr:col>
                    <xdr:colOff>47625</xdr:colOff>
                    <xdr:row>374</xdr:row>
                    <xdr:rowOff>171450</xdr:rowOff>
                  </from>
                  <to>
                    <xdr:col>42</xdr:col>
                    <xdr:colOff>19050</xdr:colOff>
                    <xdr:row>376</xdr:row>
                    <xdr:rowOff>9525</xdr:rowOff>
                  </to>
                </anchor>
              </controlPr>
            </control>
          </mc:Choice>
        </mc:AlternateContent>
        <mc:AlternateContent xmlns:mc="http://schemas.openxmlformats.org/markup-compatibility/2006">
          <mc:Choice Requires="x14">
            <control shapeId="2753" r:id="rId85" name="Check Box 1729">
              <controlPr defaultSize="0" autoFill="0" autoLine="0" autoPict="0">
                <anchor moveWithCells="1">
                  <from>
                    <xdr:col>28</xdr:col>
                    <xdr:colOff>57150</xdr:colOff>
                    <xdr:row>369</xdr:row>
                    <xdr:rowOff>0</xdr:rowOff>
                  </from>
                  <to>
                    <xdr:col>42</xdr:col>
                    <xdr:colOff>19050</xdr:colOff>
                    <xdr:row>370</xdr:row>
                    <xdr:rowOff>9525</xdr:rowOff>
                  </to>
                </anchor>
              </controlPr>
            </control>
          </mc:Choice>
        </mc:AlternateContent>
        <mc:AlternateContent xmlns:mc="http://schemas.openxmlformats.org/markup-compatibility/2006">
          <mc:Choice Requires="x14">
            <control shapeId="2754" r:id="rId86" name="Group Box 1730">
              <controlPr defaultSize="0" autoFill="0" autoPict="0">
                <anchor moveWithCells="1">
                  <from>
                    <xdr:col>28</xdr:col>
                    <xdr:colOff>0</xdr:colOff>
                    <xdr:row>368</xdr:row>
                    <xdr:rowOff>0</xdr:rowOff>
                  </from>
                  <to>
                    <xdr:col>29</xdr:col>
                    <xdr:colOff>0</xdr:colOff>
                    <xdr:row>370</xdr:row>
                    <xdr:rowOff>0</xdr:rowOff>
                  </to>
                </anchor>
              </controlPr>
            </control>
          </mc:Choice>
        </mc:AlternateContent>
        <mc:AlternateContent xmlns:mc="http://schemas.openxmlformats.org/markup-compatibility/2006">
          <mc:Choice Requires="x14">
            <control shapeId="2756" r:id="rId87" name="Check Box 1732">
              <controlPr defaultSize="0" autoFill="0" autoLine="0" autoPict="0">
                <anchor moveWithCells="1">
                  <from>
                    <xdr:col>28</xdr:col>
                    <xdr:colOff>47625</xdr:colOff>
                    <xdr:row>367</xdr:row>
                    <xdr:rowOff>171450</xdr:rowOff>
                  </from>
                  <to>
                    <xdr:col>42</xdr:col>
                    <xdr:colOff>9525</xdr:colOff>
                    <xdr:row>369</xdr:row>
                    <xdr:rowOff>28575</xdr:rowOff>
                  </to>
                </anchor>
              </controlPr>
            </control>
          </mc:Choice>
        </mc:AlternateContent>
        <mc:AlternateContent xmlns:mc="http://schemas.openxmlformats.org/markup-compatibility/2006">
          <mc:Choice Requires="x14">
            <control shapeId="2762" r:id="rId88" name="Check Box 1738">
              <controlPr defaultSize="0" autoFill="0" autoLine="0" autoPict="0">
                <anchor moveWithCells="1">
                  <from>
                    <xdr:col>28</xdr:col>
                    <xdr:colOff>28575</xdr:colOff>
                    <xdr:row>383</xdr:row>
                    <xdr:rowOff>180975</xdr:rowOff>
                  </from>
                  <to>
                    <xdr:col>28</xdr:col>
                    <xdr:colOff>257175</xdr:colOff>
                    <xdr:row>385</xdr:row>
                    <xdr:rowOff>38100</xdr:rowOff>
                  </to>
                </anchor>
              </controlPr>
            </control>
          </mc:Choice>
        </mc:AlternateContent>
        <mc:AlternateContent xmlns:mc="http://schemas.openxmlformats.org/markup-compatibility/2006">
          <mc:Choice Requires="x14">
            <control shapeId="2763" r:id="rId89" name="Check Box 1739">
              <controlPr defaultSize="0" autoFill="0" autoLine="0" autoPict="0">
                <anchor moveWithCells="1">
                  <from>
                    <xdr:col>28</xdr:col>
                    <xdr:colOff>28575</xdr:colOff>
                    <xdr:row>384</xdr:row>
                    <xdr:rowOff>190500</xdr:rowOff>
                  </from>
                  <to>
                    <xdr:col>28</xdr:col>
                    <xdr:colOff>238125</xdr:colOff>
                    <xdr:row>386</xdr:row>
                    <xdr:rowOff>38100</xdr:rowOff>
                  </to>
                </anchor>
              </controlPr>
            </control>
          </mc:Choice>
        </mc:AlternateContent>
        <mc:AlternateContent xmlns:mc="http://schemas.openxmlformats.org/markup-compatibility/2006">
          <mc:Choice Requires="x14">
            <control shapeId="2772" r:id="rId90" name="Check Box 1748">
              <controlPr defaultSize="0" autoFill="0" autoLine="0" autoPict="0">
                <anchor moveWithCells="1">
                  <from>
                    <xdr:col>28</xdr:col>
                    <xdr:colOff>38100</xdr:colOff>
                    <xdr:row>390</xdr:row>
                    <xdr:rowOff>161925</xdr:rowOff>
                  </from>
                  <to>
                    <xdr:col>42</xdr:col>
                    <xdr:colOff>9525</xdr:colOff>
                    <xdr:row>392</xdr:row>
                    <xdr:rowOff>19050</xdr:rowOff>
                  </to>
                </anchor>
              </controlPr>
            </control>
          </mc:Choice>
        </mc:AlternateContent>
        <mc:AlternateContent xmlns:mc="http://schemas.openxmlformats.org/markup-compatibility/2006">
          <mc:Choice Requires="x14">
            <control shapeId="2773" r:id="rId91" name="Check Box 1749">
              <controlPr defaultSize="0" autoFill="0" autoLine="0" autoPict="0">
                <anchor moveWithCells="1">
                  <from>
                    <xdr:col>28</xdr:col>
                    <xdr:colOff>28575</xdr:colOff>
                    <xdr:row>398</xdr:row>
                    <xdr:rowOff>171450</xdr:rowOff>
                  </from>
                  <to>
                    <xdr:col>29</xdr:col>
                    <xdr:colOff>0</xdr:colOff>
                    <xdr:row>400</xdr:row>
                    <xdr:rowOff>28575</xdr:rowOff>
                  </to>
                </anchor>
              </controlPr>
            </control>
          </mc:Choice>
        </mc:AlternateContent>
        <mc:AlternateContent xmlns:mc="http://schemas.openxmlformats.org/markup-compatibility/2006">
          <mc:Choice Requires="x14">
            <control shapeId="2774" r:id="rId92" name="Group Box 1750">
              <controlPr defaultSize="0" autoFill="0" autoPict="0">
                <anchor moveWithCells="1">
                  <from>
                    <xdr:col>28</xdr:col>
                    <xdr:colOff>0</xdr:colOff>
                    <xdr:row>398</xdr:row>
                    <xdr:rowOff>0</xdr:rowOff>
                  </from>
                  <to>
                    <xdr:col>28</xdr:col>
                    <xdr:colOff>247650</xdr:colOff>
                    <xdr:row>400</xdr:row>
                    <xdr:rowOff>0</xdr:rowOff>
                  </to>
                </anchor>
              </controlPr>
            </control>
          </mc:Choice>
        </mc:AlternateContent>
        <mc:AlternateContent xmlns:mc="http://schemas.openxmlformats.org/markup-compatibility/2006">
          <mc:Choice Requires="x14">
            <control shapeId="2775" r:id="rId93" name="Check Box 1751">
              <controlPr defaultSize="0" autoFill="0" autoLine="0" autoPict="0">
                <anchor moveWithCells="1">
                  <from>
                    <xdr:col>28</xdr:col>
                    <xdr:colOff>38100</xdr:colOff>
                    <xdr:row>391</xdr:row>
                    <xdr:rowOff>171450</xdr:rowOff>
                  </from>
                  <to>
                    <xdr:col>42</xdr:col>
                    <xdr:colOff>9525</xdr:colOff>
                    <xdr:row>393</xdr:row>
                    <xdr:rowOff>28575</xdr:rowOff>
                  </to>
                </anchor>
              </controlPr>
            </control>
          </mc:Choice>
        </mc:AlternateContent>
        <mc:AlternateContent xmlns:mc="http://schemas.openxmlformats.org/markup-compatibility/2006">
          <mc:Choice Requires="x14">
            <control shapeId="2778" r:id="rId94" name="Check Box 1754">
              <controlPr defaultSize="0" autoFill="0" autoLine="0" autoPict="0">
                <anchor moveWithCells="1">
                  <from>
                    <xdr:col>28</xdr:col>
                    <xdr:colOff>28575</xdr:colOff>
                    <xdr:row>404</xdr:row>
                    <xdr:rowOff>390525</xdr:rowOff>
                  </from>
                  <to>
                    <xdr:col>28</xdr:col>
                    <xdr:colOff>247650</xdr:colOff>
                    <xdr:row>406</xdr:row>
                    <xdr:rowOff>28575</xdr:rowOff>
                  </to>
                </anchor>
              </controlPr>
            </control>
          </mc:Choice>
        </mc:AlternateContent>
        <mc:AlternateContent xmlns:mc="http://schemas.openxmlformats.org/markup-compatibility/2006">
          <mc:Choice Requires="x14">
            <control shapeId="2779" r:id="rId95" name="Group Box 1755">
              <controlPr defaultSize="0" autoFill="0" autoPict="0">
                <anchor moveWithCells="1">
                  <from>
                    <xdr:col>28</xdr:col>
                    <xdr:colOff>0</xdr:colOff>
                    <xdr:row>405</xdr:row>
                    <xdr:rowOff>0</xdr:rowOff>
                  </from>
                  <to>
                    <xdr:col>28</xdr:col>
                    <xdr:colOff>247650</xdr:colOff>
                    <xdr:row>407</xdr:row>
                    <xdr:rowOff>0</xdr:rowOff>
                  </to>
                </anchor>
              </controlPr>
            </control>
          </mc:Choice>
        </mc:AlternateContent>
        <mc:AlternateContent xmlns:mc="http://schemas.openxmlformats.org/markup-compatibility/2006">
          <mc:Choice Requires="x14">
            <control shapeId="2781" r:id="rId96" name="Check Box 1757">
              <controlPr defaultSize="0" autoFill="0" autoLine="0" autoPict="0">
                <anchor moveWithCells="1">
                  <from>
                    <xdr:col>28</xdr:col>
                    <xdr:colOff>28575</xdr:colOff>
                    <xdr:row>405</xdr:row>
                    <xdr:rowOff>171450</xdr:rowOff>
                  </from>
                  <to>
                    <xdr:col>28</xdr:col>
                    <xdr:colOff>247650</xdr:colOff>
                    <xdr:row>407</xdr:row>
                    <xdr:rowOff>28575</xdr:rowOff>
                  </to>
                </anchor>
              </controlPr>
            </control>
          </mc:Choice>
        </mc:AlternateContent>
        <mc:AlternateContent xmlns:mc="http://schemas.openxmlformats.org/markup-compatibility/2006">
          <mc:Choice Requires="x14">
            <control shapeId="2782" r:id="rId97" name="Check Box 1758">
              <controlPr defaultSize="0" autoFill="0" autoLine="0" autoPict="0">
                <anchor moveWithCells="1">
                  <from>
                    <xdr:col>28</xdr:col>
                    <xdr:colOff>28575</xdr:colOff>
                    <xdr:row>323</xdr:row>
                    <xdr:rowOff>180975</xdr:rowOff>
                  </from>
                  <to>
                    <xdr:col>29</xdr:col>
                    <xdr:colOff>0</xdr:colOff>
                    <xdr:row>325</xdr:row>
                    <xdr:rowOff>38100</xdr:rowOff>
                  </to>
                </anchor>
              </controlPr>
            </control>
          </mc:Choice>
        </mc:AlternateContent>
        <mc:AlternateContent xmlns:mc="http://schemas.openxmlformats.org/markup-compatibility/2006">
          <mc:Choice Requires="x14">
            <control shapeId="2783" r:id="rId98" name="Check Box 1759">
              <controlPr defaultSize="0" autoFill="0" autoLine="0" autoPict="0">
                <anchor moveWithCells="1">
                  <from>
                    <xdr:col>28</xdr:col>
                    <xdr:colOff>28575</xdr:colOff>
                    <xdr:row>324</xdr:row>
                    <xdr:rowOff>180975</xdr:rowOff>
                  </from>
                  <to>
                    <xdr:col>29</xdr:col>
                    <xdr:colOff>0</xdr:colOff>
                    <xdr:row>326</xdr:row>
                    <xdr:rowOff>38100</xdr:rowOff>
                  </to>
                </anchor>
              </controlPr>
            </control>
          </mc:Choice>
        </mc:AlternateContent>
        <mc:AlternateContent xmlns:mc="http://schemas.openxmlformats.org/markup-compatibility/2006">
          <mc:Choice Requires="x14">
            <control shapeId="2784" r:id="rId99" name="Check Box 1760">
              <controlPr defaultSize="0" autoFill="0" autoLine="0" autoPict="0">
                <anchor moveWithCells="1">
                  <from>
                    <xdr:col>28</xdr:col>
                    <xdr:colOff>28575</xdr:colOff>
                    <xdr:row>325</xdr:row>
                    <xdr:rowOff>180975</xdr:rowOff>
                  </from>
                  <to>
                    <xdr:col>29</xdr:col>
                    <xdr:colOff>0</xdr:colOff>
                    <xdr:row>327</xdr:row>
                    <xdr:rowOff>28575</xdr:rowOff>
                  </to>
                </anchor>
              </controlPr>
            </control>
          </mc:Choice>
        </mc:AlternateContent>
        <mc:AlternateContent xmlns:mc="http://schemas.openxmlformats.org/markup-compatibility/2006">
          <mc:Choice Requires="x14">
            <control shapeId="2785" r:id="rId100" name="Check Box 1761">
              <controlPr defaultSize="0" autoFill="0" autoLine="0" autoPict="0">
                <anchor moveWithCells="1">
                  <from>
                    <xdr:col>28</xdr:col>
                    <xdr:colOff>28575</xdr:colOff>
                    <xdr:row>322</xdr:row>
                    <xdr:rowOff>180975</xdr:rowOff>
                  </from>
                  <to>
                    <xdr:col>29</xdr:col>
                    <xdr:colOff>0</xdr:colOff>
                    <xdr:row>324</xdr:row>
                    <xdr:rowOff>38100</xdr:rowOff>
                  </to>
                </anchor>
              </controlPr>
            </control>
          </mc:Choice>
        </mc:AlternateContent>
        <mc:AlternateContent xmlns:mc="http://schemas.openxmlformats.org/markup-compatibility/2006">
          <mc:Choice Requires="x14">
            <control shapeId="2786" r:id="rId101" name="Check Box 1762">
              <controlPr defaultSize="0" autoFill="0" autoLine="0" autoPict="0">
                <anchor moveWithCells="1">
                  <from>
                    <xdr:col>28</xdr:col>
                    <xdr:colOff>28575</xdr:colOff>
                    <xdr:row>326</xdr:row>
                    <xdr:rowOff>180975</xdr:rowOff>
                  </from>
                  <to>
                    <xdr:col>29</xdr:col>
                    <xdr:colOff>0</xdr:colOff>
                    <xdr:row>328</xdr:row>
                    <xdr:rowOff>38100</xdr:rowOff>
                  </to>
                </anchor>
              </controlPr>
            </control>
          </mc:Choice>
        </mc:AlternateContent>
        <mc:AlternateContent xmlns:mc="http://schemas.openxmlformats.org/markup-compatibility/2006">
          <mc:Choice Requires="x14">
            <control shapeId="2787" r:id="rId102" name="Check Box 1763">
              <controlPr defaultSize="0" autoFill="0" autoLine="0" autoPict="0">
                <anchor moveWithCells="1">
                  <from>
                    <xdr:col>28</xdr:col>
                    <xdr:colOff>28575</xdr:colOff>
                    <xdr:row>327</xdr:row>
                    <xdr:rowOff>180975</xdr:rowOff>
                  </from>
                  <to>
                    <xdr:col>29</xdr:col>
                    <xdr:colOff>0</xdr:colOff>
                    <xdr:row>329</xdr:row>
                    <xdr:rowOff>38100</xdr:rowOff>
                  </to>
                </anchor>
              </controlPr>
            </control>
          </mc:Choice>
        </mc:AlternateContent>
        <mc:AlternateContent xmlns:mc="http://schemas.openxmlformats.org/markup-compatibility/2006">
          <mc:Choice Requires="x14">
            <control shapeId="2788" r:id="rId103" name="Check Box 1764">
              <controlPr defaultSize="0" autoFill="0" autoLine="0" autoPict="0">
                <anchor moveWithCells="1">
                  <from>
                    <xdr:col>28</xdr:col>
                    <xdr:colOff>28575</xdr:colOff>
                    <xdr:row>330</xdr:row>
                    <xdr:rowOff>238125</xdr:rowOff>
                  </from>
                  <to>
                    <xdr:col>29</xdr:col>
                    <xdr:colOff>0</xdr:colOff>
                    <xdr:row>332</xdr:row>
                    <xdr:rowOff>47625</xdr:rowOff>
                  </to>
                </anchor>
              </controlPr>
            </control>
          </mc:Choice>
        </mc:AlternateContent>
        <mc:AlternateContent xmlns:mc="http://schemas.openxmlformats.org/markup-compatibility/2006">
          <mc:Choice Requires="x14">
            <control shapeId="2789" r:id="rId104" name="Check Box 1765">
              <controlPr defaultSize="0" autoFill="0" autoLine="0" autoPict="0">
                <anchor moveWithCells="1">
                  <from>
                    <xdr:col>28</xdr:col>
                    <xdr:colOff>28575</xdr:colOff>
                    <xdr:row>331</xdr:row>
                    <xdr:rowOff>171450</xdr:rowOff>
                  </from>
                  <to>
                    <xdr:col>29</xdr:col>
                    <xdr:colOff>0</xdr:colOff>
                    <xdr:row>333</xdr:row>
                    <xdr:rowOff>28575</xdr:rowOff>
                  </to>
                </anchor>
              </controlPr>
            </control>
          </mc:Choice>
        </mc:AlternateContent>
        <mc:AlternateContent xmlns:mc="http://schemas.openxmlformats.org/markup-compatibility/2006">
          <mc:Choice Requires="x14">
            <control shapeId="2790" r:id="rId105" name="Check Box 1766">
              <controlPr defaultSize="0" autoFill="0" autoLine="0" autoPict="0">
                <anchor moveWithCells="1">
                  <from>
                    <xdr:col>28</xdr:col>
                    <xdr:colOff>28575</xdr:colOff>
                    <xdr:row>332</xdr:row>
                    <xdr:rowOff>171450</xdr:rowOff>
                  </from>
                  <to>
                    <xdr:col>29</xdr:col>
                    <xdr:colOff>0</xdr:colOff>
                    <xdr:row>334</xdr:row>
                    <xdr:rowOff>0</xdr:rowOff>
                  </to>
                </anchor>
              </controlPr>
            </control>
          </mc:Choice>
        </mc:AlternateContent>
        <mc:AlternateContent xmlns:mc="http://schemas.openxmlformats.org/markup-compatibility/2006">
          <mc:Choice Requires="x14">
            <control shapeId="2791" r:id="rId106" name="Check Box 1767">
              <controlPr defaultSize="0" autoFill="0" autoLine="0" autoPict="0">
                <anchor moveWithCells="1">
                  <from>
                    <xdr:col>28</xdr:col>
                    <xdr:colOff>28575</xdr:colOff>
                    <xdr:row>333</xdr:row>
                    <xdr:rowOff>209550</xdr:rowOff>
                  </from>
                  <to>
                    <xdr:col>29</xdr:col>
                    <xdr:colOff>0</xdr:colOff>
                    <xdr:row>335</xdr:row>
                    <xdr:rowOff>28575</xdr:rowOff>
                  </to>
                </anchor>
              </controlPr>
            </control>
          </mc:Choice>
        </mc:AlternateContent>
        <mc:AlternateContent xmlns:mc="http://schemas.openxmlformats.org/markup-compatibility/2006">
          <mc:Choice Requires="x14">
            <control shapeId="2792" r:id="rId107" name="Check Box 1768">
              <controlPr defaultSize="0" autoFill="0" autoLine="0" autoPict="0">
                <anchor moveWithCells="1">
                  <from>
                    <xdr:col>28</xdr:col>
                    <xdr:colOff>28575</xdr:colOff>
                    <xdr:row>334</xdr:row>
                    <xdr:rowOff>171450</xdr:rowOff>
                  </from>
                  <to>
                    <xdr:col>29</xdr:col>
                    <xdr:colOff>0</xdr:colOff>
                    <xdr:row>336</xdr:row>
                    <xdr:rowOff>28575</xdr:rowOff>
                  </to>
                </anchor>
              </controlPr>
            </control>
          </mc:Choice>
        </mc:AlternateContent>
        <mc:AlternateContent xmlns:mc="http://schemas.openxmlformats.org/markup-compatibility/2006">
          <mc:Choice Requires="x14">
            <control shapeId="2793" r:id="rId108" name="Check Box 1769">
              <controlPr defaultSize="0" autoFill="0" autoLine="0" autoPict="0">
                <anchor moveWithCells="1">
                  <from>
                    <xdr:col>28</xdr:col>
                    <xdr:colOff>28575</xdr:colOff>
                    <xdr:row>335</xdr:row>
                    <xdr:rowOff>171450</xdr:rowOff>
                  </from>
                  <to>
                    <xdr:col>29</xdr:col>
                    <xdr:colOff>0</xdr:colOff>
                    <xdr:row>337</xdr:row>
                    <xdr:rowOff>28575</xdr:rowOff>
                  </to>
                </anchor>
              </controlPr>
            </control>
          </mc:Choice>
        </mc:AlternateContent>
        <mc:AlternateContent xmlns:mc="http://schemas.openxmlformats.org/markup-compatibility/2006">
          <mc:Choice Requires="x14">
            <control shapeId="2794" r:id="rId109" name="Check Box 1770">
              <controlPr defaultSize="0" autoFill="0" autoLine="0" autoPict="0">
                <anchor moveWithCells="1">
                  <from>
                    <xdr:col>28</xdr:col>
                    <xdr:colOff>28575</xdr:colOff>
                    <xdr:row>338</xdr:row>
                    <xdr:rowOff>171450</xdr:rowOff>
                  </from>
                  <to>
                    <xdr:col>29</xdr:col>
                    <xdr:colOff>0</xdr:colOff>
                    <xdr:row>340</xdr:row>
                    <xdr:rowOff>28575</xdr:rowOff>
                  </to>
                </anchor>
              </controlPr>
            </control>
          </mc:Choice>
        </mc:AlternateContent>
        <mc:AlternateContent xmlns:mc="http://schemas.openxmlformats.org/markup-compatibility/2006">
          <mc:Choice Requires="x14">
            <control shapeId="2795" r:id="rId110" name="Check Box 1771">
              <controlPr defaultSize="0" autoFill="0" autoLine="0" autoPict="0">
                <anchor moveWithCells="1">
                  <from>
                    <xdr:col>28</xdr:col>
                    <xdr:colOff>28575</xdr:colOff>
                    <xdr:row>339</xdr:row>
                    <xdr:rowOff>171450</xdr:rowOff>
                  </from>
                  <to>
                    <xdr:col>29</xdr:col>
                    <xdr:colOff>0</xdr:colOff>
                    <xdr:row>341</xdr:row>
                    <xdr:rowOff>47625</xdr:rowOff>
                  </to>
                </anchor>
              </controlPr>
            </control>
          </mc:Choice>
        </mc:AlternateContent>
        <mc:AlternateContent xmlns:mc="http://schemas.openxmlformats.org/markup-compatibility/2006">
          <mc:Choice Requires="x14">
            <control shapeId="2796" r:id="rId111" name="Check Box 1772">
              <controlPr defaultSize="0" autoFill="0" autoLine="0" autoPict="0">
                <anchor moveWithCells="1">
                  <from>
                    <xdr:col>28</xdr:col>
                    <xdr:colOff>28575</xdr:colOff>
                    <xdr:row>340</xdr:row>
                    <xdr:rowOff>161925</xdr:rowOff>
                  </from>
                  <to>
                    <xdr:col>29</xdr:col>
                    <xdr:colOff>0</xdr:colOff>
                    <xdr:row>342</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7" operator="containsText" id="{9E8E9FE0-5537-4413-AF99-E786703DED65}">
            <xm:f>NOT(ISERROR(SEARCH($A$156,A156)))</xm:f>
            <xm:f>$A$156</xm:f>
            <x14:dxf>
              <font>
                <b/>
                <i val="0"/>
                <color theme="0"/>
              </font>
              <fill>
                <patternFill>
                  <bgColor rgb="FFFF0000"/>
                </patternFill>
              </fill>
            </x14:dxf>
          </x14:cfRule>
          <xm:sqref>A156:Z156</xm:sqref>
        </x14:conditionalFormatting>
        <x14:conditionalFormatting xmlns:xm="http://schemas.microsoft.com/office/excel/2006/main">
          <x14:cfRule type="containsText" priority="136" operator="containsText" id="{332D221D-0BF0-495E-9FA4-BBBCBC9DE5E7}">
            <xm:f>NOT(ISERROR(SEARCH($A$174,A174)))</xm:f>
            <xm:f>$A$174</xm:f>
            <x14:dxf>
              <font>
                <b/>
                <i val="0"/>
                <color theme="0"/>
              </font>
              <fill>
                <patternFill>
                  <bgColor rgb="FFFF0000"/>
                </patternFill>
              </fill>
            </x14:dxf>
          </x14:cfRule>
          <xm:sqref>A174:Z174</xm:sqref>
        </x14:conditionalFormatting>
        <x14:conditionalFormatting xmlns:xm="http://schemas.microsoft.com/office/excel/2006/main">
          <x14:cfRule type="containsText" priority="135" operator="containsText" id="{D479948A-34D3-40E2-B4B9-80D7025EB981}">
            <xm:f>NOT(ISERROR(SEARCH($A$184,A184)))</xm:f>
            <xm:f>$A$184</xm:f>
            <x14:dxf>
              <font>
                <b/>
                <i val="0"/>
                <color theme="0"/>
              </font>
              <fill>
                <patternFill>
                  <bgColor rgb="FFFF0000"/>
                </patternFill>
              </fill>
            </x14:dxf>
          </x14:cfRule>
          <xm:sqref>A184:Z184</xm:sqref>
        </x14:conditionalFormatting>
        <x14:conditionalFormatting xmlns:xm="http://schemas.microsoft.com/office/excel/2006/main">
          <x14:cfRule type="containsText" priority="134" operator="containsText" id="{FD6C275B-FA4F-438B-AC14-538D9B55CDE4}">
            <xm:f>NOT(ISERROR(SEARCH($A$194,A194)))</xm:f>
            <xm:f>$A$194</xm:f>
            <x14:dxf>
              <font>
                <b/>
                <i val="0"/>
                <color theme="0"/>
              </font>
              <fill>
                <patternFill>
                  <bgColor rgb="FFFF0000"/>
                </patternFill>
              </fill>
            </x14:dxf>
          </x14:cfRule>
          <xm:sqref>A194:Z194</xm:sqref>
        </x14:conditionalFormatting>
        <x14:conditionalFormatting xmlns:xm="http://schemas.microsoft.com/office/excel/2006/main">
          <x14:cfRule type="containsText" priority="133" operator="containsText" id="{0E1BA7C5-389A-44DE-B41D-439F63E40E2E}">
            <xm:f>NOT(ISERROR(SEARCH($A$203,A203)))</xm:f>
            <xm:f>$A$203</xm:f>
            <x14:dxf>
              <font>
                <b/>
                <i val="0"/>
                <color theme="0"/>
              </font>
              <fill>
                <patternFill>
                  <bgColor rgb="FFFF0000"/>
                </patternFill>
              </fill>
            </x14:dxf>
          </x14:cfRule>
          <xm:sqref>A203:Z203</xm:sqref>
        </x14:conditionalFormatting>
        <x14:conditionalFormatting xmlns:xm="http://schemas.microsoft.com/office/excel/2006/main">
          <x14:cfRule type="containsText" priority="94" operator="containsText" id="{9F840666-B7BB-45E4-9D9D-97C655910327}">
            <xm:f>NOT(ISERROR(SEARCH($A$156,A163)))</xm:f>
            <xm:f>$A$156</xm:f>
            <x14:dxf>
              <font>
                <b/>
                <i val="0"/>
                <color theme="0"/>
              </font>
              <fill>
                <patternFill>
                  <bgColor rgb="FFFF0000"/>
                </patternFill>
              </fill>
            </x14:dxf>
          </x14:cfRule>
          <xm:sqref>A163:Z163</xm:sqref>
        </x14:conditionalFormatting>
        <x14:conditionalFormatting xmlns:xm="http://schemas.microsoft.com/office/excel/2006/main">
          <x14:cfRule type="containsText" priority="83" operator="containsText" id="{51EB1BC3-5855-4420-A532-9E08BB27C9EE}">
            <xm:f>NOT(ISERROR(SEARCH($E$101,E110)))</xm:f>
            <xm:f>$E$101</xm:f>
            <x14:dxf>
              <font>
                <b/>
                <i val="0"/>
                <color theme="0"/>
              </font>
              <fill>
                <patternFill>
                  <bgColor rgb="FFFF0000"/>
                </patternFill>
              </fill>
            </x14:dxf>
          </x14:cfRule>
          <xm:sqref>E110:Z110</xm:sqref>
        </x14:conditionalFormatting>
        <x14:conditionalFormatting xmlns:xm="http://schemas.microsoft.com/office/excel/2006/main">
          <x14:cfRule type="containsText" priority="79" operator="containsText" id="{191A3A8D-3124-488B-8856-320011654F69}">
            <xm:f>NOT(ISERROR(SEARCH($A$130,A141)))</xm:f>
            <xm:f>$A$130</xm:f>
            <x14:dxf>
              <font>
                <b/>
                <i val="0"/>
                <color theme="0"/>
              </font>
              <fill>
                <patternFill>
                  <bgColor rgb="FFFF0000"/>
                </patternFill>
              </fill>
            </x14:dxf>
          </x14:cfRule>
          <xm:sqref>A141:Z141</xm:sqref>
        </x14:conditionalFormatting>
        <x14:conditionalFormatting xmlns:xm="http://schemas.microsoft.com/office/excel/2006/main">
          <x14:cfRule type="containsText" priority="41" operator="containsText" id="{B3B151C7-4179-4141-B855-7A6388A622EA}">
            <xm:f>NOT(ISERROR(SEARCH($A$203,A229)))</xm:f>
            <xm:f>$A$203</xm:f>
            <x14:dxf>
              <font>
                <b/>
                <i val="0"/>
                <color theme="0"/>
              </font>
              <fill>
                <patternFill>
                  <bgColor rgb="FFFF0000"/>
                </patternFill>
              </fill>
            </x14:dxf>
          </x14:cfRule>
          <xm:sqref>A229:Z229</xm:sqref>
        </x14:conditionalFormatting>
        <x14:conditionalFormatting xmlns:xm="http://schemas.microsoft.com/office/excel/2006/main">
          <x14:cfRule type="containsText" priority="40" operator="containsText" id="{F0FD5A47-76A4-4615-B49C-34DD3695B854}">
            <xm:f>NOT(ISERROR(SEARCH($A$203,A240)))</xm:f>
            <xm:f>$A$203</xm:f>
            <x14:dxf>
              <font>
                <b/>
                <i val="0"/>
                <color theme="0"/>
              </font>
              <fill>
                <patternFill>
                  <bgColor rgb="FFFF0000"/>
                </patternFill>
              </fill>
            </x14:dxf>
          </x14:cfRule>
          <xm:sqref>A240:Z240</xm:sqref>
        </x14:conditionalFormatting>
        <x14:conditionalFormatting xmlns:xm="http://schemas.microsoft.com/office/excel/2006/main">
          <x14:cfRule type="containsText" priority="39" operator="containsText" id="{0FC865ED-6C26-41FC-B360-6FE93581108C}">
            <xm:f>NOT(ISERROR(SEARCH($A$203,A251)))</xm:f>
            <xm:f>$A$203</xm:f>
            <x14:dxf>
              <font>
                <b/>
                <i val="0"/>
                <color theme="0"/>
              </font>
              <fill>
                <patternFill>
                  <bgColor rgb="FFFF0000"/>
                </patternFill>
              </fill>
            </x14:dxf>
          </x14:cfRule>
          <xm:sqref>A251:Z251</xm:sqref>
        </x14:conditionalFormatting>
        <x14:conditionalFormatting xmlns:xm="http://schemas.microsoft.com/office/excel/2006/main">
          <x14:cfRule type="containsText" priority="38" operator="containsText" id="{CAE48079-97AF-4088-84D4-27297EEAB5CA}">
            <xm:f>NOT(ISERROR(SEARCH($A$203,A258)))</xm:f>
            <xm:f>$A$203</xm:f>
            <x14:dxf>
              <font>
                <b/>
                <i val="0"/>
                <color theme="0"/>
              </font>
              <fill>
                <patternFill>
                  <bgColor rgb="FFFF0000"/>
                </patternFill>
              </fill>
            </x14:dxf>
          </x14:cfRule>
          <xm:sqref>A258:Z258</xm:sqref>
        </x14:conditionalFormatting>
        <x14:conditionalFormatting xmlns:xm="http://schemas.microsoft.com/office/excel/2006/main">
          <x14:cfRule type="containsText" priority="37" operator="containsText" id="{F2F77370-D05B-4403-8D62-5B93BBDE69D3}">
            <xm:f>NOT(ISERROR(SEARCH($A$203,A265)))</xm:f>
            <xm:f>$A$203</xm:f>
            <x14:dxf>
              <font>
                <b/>
                <i val="0"/>
                <color theme="0"/>
              </font>
              <fill>
                <patternFill>
                  <bgColor rgb="FFFF0000"/>
                </patternFill>
              </fill>
            </x14:dxf>
          </x14:cfRule>
          <xm:sqref>A265:Z265</xm:sqref>
        </x14:conditionalFormatting>
        <x14:conditionalFormatting xmlns:xm="http://schemas.microsoft.com/office/excel/2006/main">
          <x14:cfRule type="containsText" priority="36" operator="containsText" id="{E0FEF4CD-DCB0-4FB7-BE34-1CBFFA9EE53A}">
            <xm:f>NOT(ISERROR(SEARCH($A$203,A272)))</xm:f>
            <xm:f>$A$203</xm:f>
            <x14:dxf>
              <font>
                <b/>
                <i val="0"/>
                <color theme="0"/>
              </font>
              <fill>
                <patternFill>
                  <bgColor rgb="FFFF0000"/>
                </patternFill>
              </fill>
            </x14:dxf>
          </x14:cfRule>
          <xm:sqref>A272:Z272</xm:sqref>
        </x14:conditionalFormatting>
        <x14:conditionalFormatting xmlns:xm="http://schemas.microsoft.com/office/excel/2006/main">
          <x14:cfRule type="containsText" priority="35" operator="containsText" id="{F2B08D2F-2E41-4850-B1CC-78988F0DA403}">
            <xm:f>NOT(ISERROR(SEARCH($A$203,A282)))</xm:f>
            <xm:f>$A$203</xm:f>
            <x14:dxf>
              <font>
                <b/>
                <i val="0"/>
                <color theme="0"/>
              </font>
              <fill>
                <patternFill>
                  <bgColor rgb="FFFF0000"/>
                </patternFill>
              </fill>
            </x14:dxf>
          </x14:cfRule>
          <xm:sqref>A282:Z282</xm:sqref>
        </x14:conditionalFormatting>
        <x14:conditionalFormatting xmlns:xm="http://schemas.microsoft.com/office/excel/2006/main">
          <x14:cfRule type="containsText" priority="34" operator="containsText" id="{07EFA3C5-301E-4B3C-9F1D-557B4CE6BD93}">
            <xm:f>NOT(ISERROR(SEARCH($A$203,A289)))</xm:f>
            <xm:f>$A$203</xm:f>
            <x14:dxf>
              <font>
                <b/>
                <i val="0"/>
                <color theme="0"/>
              </font>
              <fill>
                <patternFill>
                  <bgColor rgb="FFFF0000"/>
                </patternFill>
              </fill>
            </x14:dxf>
          </x14:cfRule>
          <xm:sqref>A289:Z289</xm:sqref>
        </x14:conditionalFormatting>
        <x14:conditionalFormatting xmlns:xm="http://schemas.microsoft.com/office/excel/2006/main">
          <x14:cfRule type="containsText" priority="33" operator="containsText" id="{7BEC5959-B175-4D43-8CDF-2FA407572C63}">
            <xm:f>NOT(ISERROR(SEARCH($A$203,A296)))</xm:f>
            <xm:f>$A$203</xm:f>
            <x14:dxf>
              <font>
                <b/>
                <i val="0"/>
                <color theme="0"/>
              </font>
              <fill>
                <patternFill>
                  <bgColor rgb="FFFF0000"/>
                </patternFill>
              </fill>
            </x14:dxf>
          </x14:cfRule>
          <xm:sqref>A296:Z296</xm:sqref>
        </x14:conditionalFormatting>
        <x14:conditionalFormatting xmlns:xm="http://schemas.microsoft.com/office/excel/2006/main">
          <x14:cfRule type="containsText" priority="32" operator="containsText" id="{0A1144B0-0C0C-4598-9CEE-875CF4133E4D}">
            <xm:f>NOT(ISERROR(SEARCH($A$203,A303)))</xm:f>
            <xm:f>$A$203</xm:f>
            <x14:dxf>
              <font>
                <b/>
                <i val="0"/>
                <color theme="0"/>
              </font>
              <fill>
                <patternFill>
                  <bgColor rgb="FFFF0000"/>
                </patternFill>
              </fill>
            </x14:dxf>
          </x14:cfRule>
          <xm:sqref>A303:Z303</xm:sqref>
        </x14:conditionalFormatting>
        <x14:conditionalFormatting xmlns:xm="http://schemas.microsoft.com/office/excel/2006/main">
          <x14:cfRule type="containsText" priority="31" operator="containsText" id="{17EA44A2-270F-412C-895C-A5707C8DCBC8}">
            <xm:f>NOT(ISERROR(SEARCH($A$203,A310)))</xm:f>
            <xm:f>$A$203</xm:f>
            <x14:dxf>
              <font>
                <b/>
                <i val="0"/>
                <color theme="0"/>
              </font>
              <fill>
                <patternFill>
                  <bgColor rgb="FFFF0000"/>
                </patternFill>
              </fill>
            </x14:dxf>
          </x14:cfRule>
          <xm:sqref>A310:Z310</xm:sqref>
        </x14:conditionalFormatting>
        <x14:conditionalFormatting xmlns:xm="http://schemas.microsoft.com/office/excel/2006/main">
          <x14:cfRule type="containsText" priority="30" operator="containsText" id="{9FE23C48-731A-42CB-8201-93C46FDD3DE0}">
            <xm:f>NOT(ISERROR(SEARCH($A$203,A317)))</xm:f>
            <xm:f>$A$203</xm:f>
            <x14:dxf>
              <font>
                <b/>
                <i val="0"/>
                <color theme="0"/>
              </font>
              <fill>
                <patternFill>
                  <bgColor rgb="FFFF0000"/>
                </patternFill>
              </fill>
            </x14:dxf>
          </x14:cfRule>
          <xm:sqref>A317:Z317</xm:sqref>
        </x14:conditionalFormatting>
        <x14:conditionalFormatting xmlns:xm="http://schemas.microsoft.com/office/excel/2006/main">
          <x14:cfRule type="containsText" priority="20" operator="containsText" id="{8555A59A-2B2A-42C2-B3CA-D1AE66794541}">
            <xm:f>NOT(ISERROR(SEARCH($A$203,A353)))</xm:f>
            <xm:f>$A$203</xm:f>
            <x14:dxf>
              <font>
                <b/>
                <i val="0"/>
                <color theme="0"/>
              </font>
              <fill>
                <patternFill>
                  <bgColor rgb="FFFF0000"/>
                </patternFill>
              </fill>
            </x14:dxf>
          </x14:cfRule>
          <xm:sqref>A353:Z353</xm:sqref>
        </x14:conditionalFormatting>
        <x14:conditionalFormatting xmlns:xm="http://schemas.microsoft.com/office/excel/2006/main">
          <x14:cfRule type="containsText" priority="19" operator="containsText" id="{9F0B87D8-EED0-49DF-B8C8-5A33CE569D8E}">
            <xm:f>NOT(ISERROR(SEARCH($A$203,A363)))</xm:f>
            <xm:f>$A$203</xm:f>
            <x14:dxf>
              <font>
                <b/>
                <i val="0"/>
                <color theme="0"/>
              </font>
              <fill>
                <patternFill>
                  <bgColor rgb="FFFF0000"/>
                </patternFill>
              </fill>
            </x14:dxf>
          </x14:cfRule>
          <xm:sqref>A363:Z363</xm:sqref>
        </x14:conditionalFormatting>
        <x14:conditionalFormatting xmlns:xm="http://schemas.microsoft.com/office/excel/2006/main">
          <x14:cfRule type="containsText" priority="18" operator="containsText" id="{21E79609-087C-40A8-80F1-D7407D6FC194}">
            <xm:f>NOT(ISERROR(SEARCH($A$203,A370)))</xm:f>
            <xm:f>$A$203</xm:f>
            <x14:dxf>
              <font>
                <b/>
                <i val="0"/>
                <color theme="0"/>
              </font>
              <fill>
                <patternFill>
                  <bgColor rgb="FFFF0000"/>
                </patternFill>
              </fill>
            </x14:dxf>
          </x14:cfRule>
          <xm:sqref>A370:Z370</xm:sqref>
        </x14:conditionalFormatting>
        <x14:conditionalFormatting xmlns:xm="http://schemas.microsoft.com/office/excel/2006/main">
          <x14:cfRule type="containsText" priority="17" operator="containsText" id="{2EE840E4-07C2-4574-B7E3-A52FDF10E996}">
            <xm:f>NOT(ISERROR(SEARCH($A$203,A377)))</xm:f>
            <xm:f>$A$203</xm:f>
            <x14:dxf>
              <font>
                <b/>
                <i val="0"/>
                <color theme="0"/>
              </font>
              <fill>
                <patternFill>
                  <bgColor rgb="FFFF0000"/>
                </patternFill>
              </fill>
            </x14:dxf>
          </x14:cfRule>
          <xm:sqref>A377:Z377</xm:sqref>
        </x14:conditionalFormatting>
        <x14:conditionalFormatting xmlns:xm="http://schemas.microsoft.com/office/excel/2006/main">
          <x14:cfRule type="containsText" priority="16" operator="containsText" id="{5FF59888-8E5C-4288-B9B7-F5BAC5CD0426}">
            <xm:f>NOT(ISERROR(SEARCH($A$203,A386)))</xm:f>
            <xm:f>$A$203</xm:f>
            <x14:dxf>
              <font>
                <b/>
                <i val="0"/>
                <color theme="0"/>
              </font>
              <fill>
                <patternFill>
                  <bgColor rgb="FFFF0000"/>
                </patternFill>
              </fill>
            </x14:dxf>
          </x14:cfRule>
          <xm:sqref>A386:Z386</xm:sqref>
        </x14:conditionalFormatting>
        <x14:conditionalFormatting xmlns:xm="http://schemas.microsoft.com/office/excel/2006/main">
          <x14:cfRule type="containsText" priority="15" operator="containsText" id="{8AEE8FCF-4B06-4B08-863C-585DDB4A6BD5}">
            <xm:f>NOT(ISERROR(SEARCH($A$203,A393)))</xm:f>
            <xm:f>$A$203</xm:f>
            <x14:dxf>
              <font>
                <b/>
                <i val="0"/>
                <color theme="0"/>
              </font>
              <fill>
                <patternFill>
                  <bgColor rgb="FFFF0000"/>
                </patternFill>
              </fill>
            </x14:dxf>
          </x14:cfRule>
          <xm:sqref>A393:Z393</xm:sqref>
        </x14:conditionalFormatting>
        <x14:conditionalFormatting xmlns:xm="http://schemas.microsoft.com/office/excel/2006/main">
          <x14:cfRule type="containsText" priority="14" operator="containsText" id="{067B2E86-BA3E-46EA-8BBB-E591092C8763}">
            <xm:f>NOT(ISERROR(SEARCH($A$203,A400)))</xm:f>
            <xm:f>$A$203</xm:f>
            <x14:dxf>
              <font>
                <b/>
                <i val="0"/>
                <color theme="0"/>
              </font>
              <fill>
                <patternFill>
                  <bgColor rgb="FFFF0000"/>
                </patternFill>
              </fill>
            </x14:dxf>
          </x14:cfRule>
          <xm:sqref>A400:Z400</xm:sqref>
        </x14:conditionalFormatting>
        <x14:conditionalFormatting xmlns:xm="http://schemas.microsoft.com/office/excel/2006/main">
          <x14:cfRule type="containsText" priority="13" operator="containsText" id="{8D19F3C4-427F-4F2A-8FB3-DF08C272A69B}">
            <xm:f>NOT(ISERROR(SEARCH($A$203,A407)))</xm:f>
            <xm:f>$A$203</xm:f>
            <x14:dxf>
              <font>
                <b/>
                <i val="0"/>
                <color theme="0"/>
              </font>
              <fill>
                <patternFill>
                  <bgColor rgb="FFFF0000"/>
                </patternFill>
              </fill>
            </x14:dxf>
          </x14:cfRule>
          <xm:sqref>A407:Z407</xm:sqref>
        </x14:conditionalFormatting>
        <x14:conditionalFormatting xmlns:xm="http://schemas.microsoft.com/office/excel/2006/main">
          <x14:cfRule type="containsText" priority="12" operator="containsText" id="{56F995A4-9CBA-41CB-A86E-DCFF469F60DB}">
            <xm:f>NOT(ISERROR(SEARCH($A$203,A330)))</xm:f>
            <xm:f>$A$203</xm:f>
            <x14:dxf>
              <font>
                <b/>
                <i val="0"/>
                <color theme="0"/>
              </font>
              <fill>
                <patternFill>
                  <bgColor rgb="FFFF0000"/>
                </patternFill>
              </fill>
            </x14:dxf>
          </x14:cfRule>
          <xm:sqref>A330</xm:sqref>
        </x14:conditionalFormatting>
        <x14:conditionalFormatting xmlns:xm="http://schemas.microsoft.com/office/excel/2006/main">
          <x14:cfRule type="containsText" priority="11" operator="containsText" id="{32EDF1D2-76C8-48C7-8F9E-8639EE9BBE38}">
            <xm:f>NOT(ISERROR(SEARCH($A$203,A338)))</xm:f>
            <xm:f>$A$203</xm:f>
            <x14:dxf>
              <font>
                <b/>
                <i val="0"/>
                <color theme="0"/>
              </font>
              <fill>
                <patternFill>
                  <bgColor rgb="FFFF0000"/>
                </patternFill>
              </fill>
            </x14:dxf>
          </x14:cfRule>
          <xm:sqref>A338</xm:sqref>
        </x14:conditionalFormatting>
        <x14:conditionalFormatting xmlns:xm="http://schemas.microsoft.com/office/excel/2006/main">
          <x14:cfRule type="containsText" priority="10" operator="containsText" id="{BFE648F5-617C-4EED-88D0-6A0C5A50151F}">
            <xm:f>NOT(ISERROR(SEARCH($A$203,A343)))</xm:f>
            <xm:f>$A$203</xm:f>
            <x14:dxf>
              <font>
                <b/>
                <i val="0"/>
                <color theme="0"/>
              </font>
              <fill>
                <patternFill>
                  <bgColor rgb="FFFF0000"/>
                </patternFill>
              </fill>
            </x14:dxf>
          </x14:cfRule>
          <xm:sqref>A343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topLeftCell="A8" zoomScale="90" zoomScaleNormal="90" zoomScaleSheetLayoutView="55" zoomScalePageLayoutView="85" workbookViewId="0">
      <selection activeCell="A9" sqref="A9:AC9"/>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3"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hidden="1" x14ac:dyDescent="0.25">
      <c r="AE1" s="117"/>
      <c r="AF1" s="11"/>
      <c r="AG1" s="11"/>
      <c r="AH1" s="11"/>
      <c r="AI1" s="11"/>
      <c r="AJ1" s="11"/>
    </row>
    <row r="2" spans="1:43" hidden="1" x14ac:dyDescent="0.2">
      <c r="AE2" s="498"/>
      <c r="AF2" s="498"/>
      <c r="AG2" s="498"/>
      <c r="AH2" s="498"/>
      <c r="AI2" s="498"/>
      <c r="AJ2" s="498"/>
      <c r="AK2" s="498"/>
      <c r="AL2" s="498"/>
      <c r="AM2" s="498"/>
      <c r="AN2" s="498"/>
      <c r="AO2" s="498"/>
      <c r="AP2" s="498"/>
      <c r="AQ2" s="498"/>
    </row>
    <row r="3" spans="1:43" hidden="1" x14ac:dyDescent="0.2">
      <c r="AE3" s="499"/>
      <c r="AF3" s="499"/>
      <c r="AG3" s="499"/>
      <c r="AH3" s="499"/>
      <c r="AI3" s="499"/>
      <c r="AJ3" s="499"/>
      <c r="AK3" s="499"/>
      <c r="AL3" s="499"/>
      <c r="AM3" s="499"/>
      <c r="AN3" s="499"/>
      <c r="AO3" s="499"/>
      <c r="AP3" s="499"/>
      <c r="AQ3" s="500"/>
    </row>
    <row r="4" spans="1:43" hidden="1" x14ac:dyDescent="0.2">
      <c r="AE4" s="499"/>
      <c r="AF4" s="499"/>
      <c r="AG4" s="499"/>
      <c r="AH4" s="499"/>
      <c r="AI4" s="499"/>
      <c r="AJ4" s="499"/>
      <c r="AK4" s="499"/>
      <c r="AL4" s="499"/>
      <c r="AM4" s="499"/>
      <c r="AN4" s="499"/>
      <c r="AO4" s="499"/>
      <c r="AP4" s="499"/>
      <c r="AQ4" s="500"/>
    </row>
    <row r="5" spans="1:43" hidden="1" x14ac:dyDescent="0.2">
      <c r="AE5" s="499"/>
      <c r="AF5" s="499"/>
      <c r="AG5" s="499"/>
      <c r="AH5" s="499"/>
      <c r="AI5" s="499"/>
      <c r="AJ5" s="499"/>
      <c r="AK5" s="499"/>
      <c r="AL5" s="499"/>
      <c r="AM5" s="499"/>
      <c r="AN5" s="499"/>
      <c r="AO5" s="499"/>
      <c r="AP5" s="499"/>
      <c r="AQ5" s="500"/>
    </row>
    <row r="6" spans="1:43" hidden="1" x14ac:dyDescent="0.2">
      <c r="AE6" s="499"/>
      <c r="AF6" s="500"/>
      <c r="AG6" s="500"/>
      <c r="AH6" s="500"/>
      <c r="AI6" s="500"/>
      <c r="AJ6" s="500"/>
      <c r="AK6" s="500"/>
      <c r="AL6" s="500"/>
      <c r="AM6" s="500"/>
      <c r="AN6" s="500"/>
      <c r="AO6" s="500"/>
      <c r="AP6" s="500"/>
      <c r="AQ6" s="500"/>
    </row>
    <row r="7" spans="1:43" hidden="1" x14ac:dyDescent="0.2">
      <c r="AE7" s="118"/>
      <c r="AF7" s="119"/>
      <c r="AG7" s="119"/>
      <c r="AH7" s="119"/>
      <c r="AI7" s="119"/>
      <c r="AJ7" s="119"/>
      <c r="AK7" s="119"/>
      <c r="AL7" s="119"/>
      <c r="AM7" s="119"/>
      <c r="AN7" s="119"/>
      <c r="AO7" s="119"/>
      <c r="AP7" s="119"/>
      <c r="AQ7" s="119"/>
    </row>
    <row r="8" spans="1:43" x14ac:dyDescent="0.2">
      <c r="AE8" s="118"/>
      <c r="AF8" s="119"/>
      <c r="AG8" s="119"/>
      <c r="AH8" s="119"/>
      <c r="AI8" s="119"/>
      <c r="AJ8" s="119"/>
      <c r="AK8" s="119"/>
      <c r="AL8" s="119"/>
      <c r="AM8" s="119"/>
      <c r="AN8" s="119"/>
      <c r="AO8" s="119"/>
      <c r="AP8" s="119"/>
      <c r="AQ8" s="119"/>
    </row>
    <row r="9" spans="1:43" ht="37.5" customHeight="1" x14ac:dyDescent="0.2">
      <c r="A9" s="496" t="s">
        <v>145</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E9" s="118"/>
      <c r="AF9" s="119"/>
      <c r="AG9" s="119"/>
      <c r="AH9" s="119"/>
      <c r="AI9" s="119"/>
      <c r="AJ9" s="119"/>
      <c r="AK9" s="119"/>
      <c r="AL9" s="119"/>
      <c r="AM9" s="119"/>
      <c r="AN9" s="119"/>
      <c r="AO9" s="119"/>
      <c r="AP9" s="119"/>
      <c r="AQ9" s="119"/>
    </row>
    <row r="10" spans="1:43" x14ac:dyDescent="0.2">
      <c r="AE10" s="118"/>
      <c r="AF10" s="119"/>
      <c r="AG10" s="119"/>
      <c r="AH10" s="119"/>
      <c r="AI10" s="119"/>
      <c r="AJ10" s="119"/>
      <c r="AK10" s="119"/>
      <c r="AL10" s="119"/>
      <c r="AM10" s="119"/>
      <c r="AN10" s="119"/>
      <c r="AO10" s="119"/>
      <c r="AP10" s="119"/>
      <c r="AQ10" s="119"/>
    </row>
    <row r="11" spans="1:43" ht="18" x14ac:dyDescent="0.2">
      <c r="A11" s="274" t="s">
        <v>3</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E11" s="118"/>
      <c r="AF11" s="119"/>
      <c r="AG11" s="119"/>
      <c r="AH11" s="119"/>
      <c r="AI11" s="119"/>
      <c r="AJ11" s="119"/>
      <c r="AK11" s="119"/>
      <c r="AL11" s="119"/>
      <c r="AM11" s="119"/>
      <c r="AN11" s="119"/>
      <c r="AO11" s="119"/>
      <c r="AP11" s="119"/>
      <c r="AQ11" s="119"/>
    </row>
    <row r="12" spans="1:43"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20"/>
      <c r="AE12" s="118"/>
      <c r="AF12" s="119"/>
      <c r="AG12" s="119"/>
      <c r="AH12" s="119"/>
      <c r="AI12" s="119"/>
      <c r="AJ12" s="119"/>
      <c r="AK12" s="119"/>
      <c r="AL12" s="119"/>
      <c r="AM12" s="119"/>
      <c r="AN12" s="119"/>
      <c r="AO12" s="119"/>
      <c r="AP12" s="119"/>
      <c r="AQ12" s="119"/>
    </row>
    <row r="13" spans="1:43" ht="14.25" customHeight="1" x14ac:dyDescent="0.2">
      <c r="A13" s="458" t="s">
        <v>146</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459"/>
      <c r="AE13" s="118"/>
      <c r="AF13" s="119"/>
      <c r="AG13" s="119"/>
      <c r="AH13" s="119"/>
      <c r="AI13" s="119"/>
      <c r="AJ13" s="119"/>
      <c r="AK13" s="119"/>
      <c r="AL13" s="119"/>
      <c r="AM13" s="119"/>
      <c r="AN13" s="119"/>
      <c r="AO13" s="119"/>
      <c r="AP13" s="119"/>
      <c r="AQ13" s="119"/>
    </row>
    <row r="14" spans="1:43" x14ac:dyDescent="0.2">
      <c r="A14" s="12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3"/>
      <c r="AE14" s="118"/>
      <c r="AF14" s="119"/>
      <c r="AG14" s="119"/>
      <c r="AH14" s="119"/>
      <c r="AI14" s="119"/>
      <c r="AJ14" s="119"/>
      <c r="AK14" s="119"/>
      <c r="AL14" s="119"/>
      <c r="AM14" s="119"/>
      <c r="AN14" s="119"/>
      <c r="AO14" s="119"/>
      <c r="AP14" s="119"/>
      <c r="AQ14" s="119"/>
    </row>
    <row r="15" spans="1:43" ht="108" customHeight="1" x14ac:dyDescent="0.2">
      <c r="A15" s="476" t="s">
        <v>147</v>
      </c>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8"/>
      <c r="AE15" s="118"/>
      <c r="AF15" s="119"/>
      <c r="AG15" s="119"/>
      <c r="AH15" s="119"/>
      <c r="AI15" s="119"/>
      <c r="AJ15" s="119"/>
      <c r="AK15" s="119"/>
      <c r="AL15" s="119"/>
      <c r="AM15" s="119"/>
      <c r="AN15" s="119"/>
      <c r="AO15" s="119"/>
      <c r="AP15" s="119"/>
      <c r="AQ15" s="119"/>
    </row>
    <row r="16" spans="1:43" ht="42" customHeight="1" x14ac:dyDescent="0.2">
      <c r="A16" s="489" t="str">
        <f>"Für die Kategorie Ihres Projekts werden die direkten Umweltwirkungen gegenüber den indirekten im Verhältnis "&amp;AO16&amp;" gewichtet."</f>
        <v>Für die Kategorie Ihres Projekts werden die direkten Umweltwirkungen gegenüber den indirekten im Verhältnis 60:40 gewichtet.</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1"/>
      <c r="AE16" s="118"/>
      <c r="AF16" s="119"/>
      <c r="AG16" s="119"/>
      <c r="AH16" s="119"/>
      <c r="AI16" s="119"/>
      <c r="AJ16" s="119"/>
      <c r="AK16" s="119"/>
      <c r="AL16" s="119"/>
      <c r="AM16" s="119"/>
      <c r="AN16" s="119"/>
      <c r="AO16" s="119" t="str">
        <f>'[1]Auswertung Querschnittsziele'!J64</f>
        <v>60:40</v>
      </c>
      <c r="AP16" s="119"/>
      <c r="AQ16" s="119"/>
    </row>
    <row r="17" spans="1:45" ht="283.5" customHeight="1" x14ac:dyDescent="0.2">
      <c r="A17" s="223" t="s">
        <v>148</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5"/>
      <c r="AE17" s="118"/>
      <c r="AF17" s="119"/>
      <c r="AG17" s="119"/>
      <c r="AH17" s="119"/>
      <c r="AI17" s="119"/>
      <c r="AJ17" s="119"/>
      <c r="AK17" s="119"/>
      <c r="AL17" s="119"/>
      <c r="AM17" s="119"/>
      <c r="AN17" s="119"/>
      <c r="AO17" s="119"/>
      <c r="AP17" s="119"/>
      <c r="AQ17" s="119"/>
    </row>
    <row r="18" spans="1:45" ht="64.5" customHeight="1" x14ac:dyDescent="0.2">
      <c r="A18" s="476" t="s">
        <v>149</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8"/>
      <c r="AE18" s="118"/>
      <c r="AF18" s="119"/>
      <c r="AG18" s="119"/>
      <c r="AH18" s="119"/>
      <c r="AI18" s="119"/>
      <c r="AJ18" s="119"/>
      <c r="AK18" s="119"/>
      <c r="AL18" s="119"/>
      <c r="AM18" s="119"/>
      <c r="AN18" s="119"/>
      <c r="AO18" s="119"/>
      <c r="AP18" s="119"/>
      <c r="AQ18" s="119"/>
    </row>
    <row r="19" spans="1:45" ht="78" customHeight="1" x14ac:dyDescent="0.2">
      <c r="A19" s="223" t="s">
        <v>150</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5"/>
      <c r="AE19" s="118"/>
      <c r="AF19" s="119"/>
      <c r="AG19" s="119"/>
      <c r="AH19" s="119"/>
      <c r="AI19" s="119"/>
      <c r="AJ19" s="119"/>
      <c r="AK19" s="119"/>
      <c r="AL19" s="119"/>
      <c r="AM19" s="119"/>
      <c r="AN19" s="119"/>
      <c r="AO19" s="119"/>
      <c r="AP19" s="119"/>
      <c r="AQ19" s="119"/>
    </row>
    <row r="20" spans="1:45" ht="75" customHeight="1" x14ac:dyDescent="0.2">
      <c r="A20" s="124" t="s">
        <v>151</v>
      </c>
      <c r="B20" s="492" t="s">
        <v>152</v>
      </c>
      <c r="C20" s="492"/>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8"/>
      <c r="AE20" s="118"/>
      <c r="AF20" s="119"/>
      <c r="AG20" s="119"/>
      <c r="AH20" s="119"/>
      <c r="AI20" s="119"/>
      <c r="AJ20" s="119"/>
      <c r="AK20" s="119"/>
      <c r="AL20" s="119"/>
      <c r="AM20" s="119"/>
      <c r="AN20" s="119"/>
      <c r="AO20" s="119"/>
      <c r="AP20" s="119"/>
      <c r="AQ20" s="119"/>
    </row>
    <row r="21" spans="1:45" ht="63.75" customHeight="1" x14ac:dyDescent="0.2">
      <c r="A21" s="476" t="s">
        <v>153</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8"/>
      <c r="AE21" s="118"/>
      <c r="AF21" s="119"/>
      <c r="AG21" s="119"/>
      <c r="AH21" s="119"/>
      <c r="AI21" s="119"/>
      <c r="AJ21" s="119"/>
      <c r="AK21" s="119"/>
      <c r="AL21" s="119"/>
      <c r="AM21" s="119"/>
      <c r="AN21" s="119"/>
      <c r="AO21" s="119"/>
      <c r="AP21" s="119"/>
      <c r="AQ21" s="119"/>
    </row>
    <row r="22" spans="1:45" ht="96" customHeight="1" x14ac:dyDescent="0.2">
      <c r="A22" s="476" t="s">
        <v>154</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8"/>
      <c r="AE22" s="118"/>
      <c r="AF22" s="118"/>
      <c r="AG22" s="118"/>
      <c r="AH22" s="118"/>
      <c r="AI22" s="118"/>
      <c r="AJ22" s="118"/>
      <c r="AK22" s="118"/>
      <c r="AL22" s="118"/>
      <c r="AM22" s="118"/>
      <c r="AN22" s="118"/>
      <c r="AO22" s="118"/>
      <c r="AP22" s="118"/>
      <c r="AQ22" s="118"/>
    </row>
    <row r="23" spans="1:45" ht="39.75" customHeight="1" x14ac:dyDescent="0.2">
      <c r="A23" s="493" t="s">
        <v>155</v>
      </c>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5"/>
      <c r="AQ23" s="125"/>
      <c r="AR23" s="113"/>
      <c r="AS23" s="113"/>
    </row>
    <row r="24" spans="1:45" ht="14.25" customHeight="1" x14ac:dyDescent="0.2">
      <c r="A24" s="126"/>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row>
    <row r="25" spans="1:45" customFormat="1" ht="129.6" customHeight="1" x14ac:dyDescent="0.2">
      <c r="A25" s="486" t="s">
        <v>156</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8"/>
    </row>
    <row r="26" spans="1:45" customFormat="1" x14ac:dyDescent="0.2">
      <c r="A26" s="457" t="s">
        <v>157</v>
      </c>
      <c r="B26" s="457"/>
      <c r="C26" s="457"/>
      <c r="D26" s="457"/>
      <c r="E26" s="457"/>
      <c r="F26" s="457"/>
      <c r="G26" s="457"/>
      <c r="H26" s="128"/>
      <c r="I26" s="128"/>
      <c r="J26" s="128"/>
      <c r="K26" s="128"/>
      <c r="L26" s="128"/>
      <c r="M26" s="128"/>
      <c r="N26" s="128"/>
      <c r="O26" s="128"/>
      <c r="P26" s="128"/>
      <c r="Q26" s="128"/>
      <c r="R26" s="128"/>
      <c r="S26" s="128"/>
      <c r="T26" s="128"/>
      <c r="U26" s="128"/>
      <c r="V26" s="128"/>
      <c r="W26" s="128"/>
      <c r="X26" s="128"/>
      <c r="Y26" s="128"/>
      <c r="Z26" s="128"/>
      <c r="AA26" s="128"/>
      <c r="AB26" s="128"/>
      <c r="AC26" s="128"/>
    </row>
    <row r="27" spans="1:45" customFormat="1" ht="70.900000000000006" customHeight="1" x14ac:dyDescent="0.2">
      <c r="A27" s="458" t="s">
        <v>158</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459"/>
    </row>
    <row r="28" spans="1:45" customFormat="1" ht="70.5" customHeight="1" x14ac:dyDescent="0.2">
      <c r="A28" s="480" t="s">
        <v>159</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2"/>
    </row>
    <row r="29" spans="1:45" customFormat="1" ht="102" customHeight="1" x14ac:dyDescent="0.2">
      <c r="A29" s="483" t="s">
        <v>160</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5"/>
    </row>
    <row r="30" spans="1:45" customFormat="1" x14ac:dyDescent="0.2">
      <c r="A30" s="457" t="s">
        <v>157</v>
      </c>
      <c r="B30" s="457"/>
      <c r="C30" s="457"/>
      <c r="D30" s="457"/>
      <c r="E30" s="457"/>
      <c r="F30" s="457"/>
      <c r="G30" s="457"/>
      <c r="H30" s="128"/>
      <c r="I30" s="128"/>
      <c r="J30" s="128"/>
      <c r="K30" s="128"/>
      <c r="L30" s="128"/>
      <c r="M30" s="128"/>
      <c r="N30" s="128"/>
      <c r="O30" s="128"/>
      <c r="P30" s="128"/>
      <c r="Q30" s="128"/>
      <c r="R30" s="128"/>
      <c r="S30" s="128"/>
      <c r="T30" s="128"/>
      <c r="U30" s="128"/>
      <c r="V30" s="128"/>
      <c r="W30" s="128"/>
      <c r="X30" s="128"/>
      <c r="Y30" s="128"/>
      <c r="Z30" s="128"/>
      <c r="AA30" s="128"/>
      <c r="AB30" s="128"/>
      <c r="AC30" s="128"/>
    </row>
    <row r="31" spans="1:45" customFormat="1" ht="249" customHeight="1" x14ac:dyDescent="0.2">
      <c r="A31" s="486" t="s">
        <v>161</v>
      </c>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8"/>
    </row>
    <row r="32" spans="1:45" customFormat="1" ht="16.149999999999999" customHeight="1" x14ac:dyDescent="0.2">
      <c r="A32" s="457" t="s">
        <v>157</v>
      </c>
      <c r="B32" s="457"/>
      <c r="C32" s="457"/>
      <c r="D32" s="457"/>
      <c r="E32" s="457"/>
      <c r="F32" s="457"/>
      <c r="G32" s="457"/>
      <c r="H32" s="129"/>
      <c r="I32" s="129"/>
      <c r="J32" s="129"/>
      <c r="K32" s="129"/>
      <c r="L32" s="129"/>
      <c r="M32" s="129"/>
      <c r="N32" s="129"/>
      <c r="O32" s="129"/>
      <c r="P32" s="129"/>
      <c r="Q32" s="129"/>
      <c r="R32" s="129"/>
      <c r="S32" s="129"/>
      <c r="T32" s="129"/>
      <c r="U32" s="129"/>
      <c r="V32" s="129"/>
      <c r="W32" s="129"/>
      <c r="X32" s="129"/>
      <c r="Y32" s="129"/>
      <c r="Z32" s="129"/>
      <c r="AA32" s="129"/>
      <c r="AB32" s="129"/>
      <c r="AC32" s="129"/>
    </row>
    <row r="33" spans="1:29" customFormat="1" ht="203.45" customHeight="1" x14ac:dyDescent="0.2">
      <c r="A33" s="486" t="s">
        <v>162</v>
      </c>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8"/>
    </row>
    <row r="34" spans="1:29" customFormat="1" x14ac:dyDescent="0.2">
      <c r="A34" s="457" t="s">
        <v>157</v>
      </c>
      <c r="B34" s="457"/>
      <c r="C34" s="457"/>
      <c r="D34" s="457"/>
      <c r="E34" s="457"/>
      <c r="F34" s="457"/>
      <c r="G34" s="457"/>
      <c r="H34" s="129"/>
      <c r="I34" s="129"/>
      <c r="J34" s="129"/>
      <c r="K34" s="129"/>
      <c r="L34" s="129"/>
      <c r="M34" s="129"/>
      <c r="N34" s="129"/>
      <c r="O34" s="129"/>
      <c r="P34" s="129"/>
      <c r="Q34" s="129"/>
      <c r="R34" s="129"/>
      <c r="S34" s="129"/>
      <c r="T34" s="129"/>
      <c r="U34" s="129"/>
      <c r="V34" s="129"/>
      <c r="W34" s="129"/>
      <c r="X34" s="129"/>
      <c r="Y34" s="129"/>
      <c r="Z34" s="129"/>
      <c r="AA34" s="129"/>
      <c r="AB34" s="129"/>
      <c r="AC34" s="129"/>
    </row>
    <row r="35" spans="1:29" customFormat="1" ht="273.75" customHeight="1" x14ac:dyDescent="0.2">
      <c r="A35" s="206" t="s">
        <v>163</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8"/>
    </row>
    <row r="36" spans="1:29" customFormat="1" x14ac:dyDescent="0.2">
      <c r="A36" s="448" t="s">
        <v>157</v>
      </c>
      <c r="B36" s="448"/>
      <c r="C36" s="448"/>
      <c r="D36" s="448"/>
      <c r="E36" s="448"/>
      <c r="F36" s="448"/>
      <c r="G36" s="448"/>
      <c r="H36" s="129"/>
      <c r="I36" s="129"/>
      <c r="J36" s="129"/>
      <c r="K36" s="129"/>
      <c r="L36" s="129"/>
      <c r="M36" s="129"/>
      <c r="N36" s="129"/>
      <c r="O36" s="129"/>
      <c r="P36" s="129"/>
      <c r="Q36" s="129"/>
      <c r="R36" s="129"/>
      <c r="S36" s="129"/>
      <c r="T36" s="129"/>
      <c r="U36" s="129"/>
      <c r="V36" s="129"/>
      <c r="W36" s="129"/>
      <c r="X36" s="129"/>
      <c r="Y36" s="129"/>
      <c r="Z36" s="129"/>
      <c r="AA36" s="129"/>
      <c r="AB36" s="129"/>
      <c r="AC36" s="129"/>
    </row>
    <row r="37" spans="1:29" customFormat="1" ht="138" customHeight="1" x14ac:dyDescent="0.2">
      <c r="A37" s="190" t="s">
        <v>164</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2"/>
    </row>
    <row r="38" spans="1:29" customFormat="1" ht="33" customHeight="1" x14ac:dyDescent="0.2">
      <c r="A38" s="466" t="s">
        <v>165</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8"/>
    </row>
    <row r="39" spans="1:29" customFormat="1" ht="168" customHeight="1" x14ac:dyDescent="0.2">
      <c r="A39" s="223" t="s">
        <v>166</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5"/>
    </row>
    <row r="40" spans="1:29" customFormat="1" ht="371.25" customHeight="1" x14ac:dyDescent="0.2">
      <c r="A40" s="469" t="s">
        <v>167</v>
      </c>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1"/>
    </row>
    <row r="41" spans="1:29" customFormat="1" x14ac:dyDescent="0.2">
      <c r="A41" s="472" t="s">
        <v>157</v>
      </c>
      <c r="B41" s="472"/>
      <c r="C41" s="472"/>
      <c r="D41" s="472"/>
      <c r="E41" s="472"/>
      <c r="F41" s="472"/>
      <c r="G41" s="472"/>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1:29" customFormat="1" ht="40.9" customHeight="1" x14ac:dyDescent="0.2">
      <c r="A42" s="473" t="s">
        <v>168</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5"/>
    </row>
    <row r="43" spans="1:29" customFormat="1" ht="78.75" customHeight="1" x14ac:dyDescent="0.2">
      <c r="A43" s="231" t="s">
        <v>169</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3"/>
    </row>
    <row r="44" spans="1:29" customFormat="1" ht="68.25" customHeight="1" x14ac:dyDescent="0.2">
      <c r="A44" s="476" t="s">
        <v>170</v>
      </c>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8"/>
    </row>
    <row r="45" spans="1:29" customFormat="1" ht="81.75" customHeight="1" x14ac:dyDescent="0.2">
      <c r="A45" s="470" t="s">
        <v>171</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1"/>
    </row>
    <row r="46" spans="1:29" customFormat="1" x14ac:dyDescent="0.2">
      <c r="A46" s="457" t="s">
        <v>157</v>
      </c>
      <c r="B46" s="457"/>
      <c r="C46" s="457"/>
      <c r="D46" s="457"/>
      <c r="E46" s="457"/>
      <c r="F46" s="457"/>
      <c r="G46" s="457"/>
      <c r="H46" s="130"/>
      <c r="I46" s="130"/>
      <c r="J46" s="130"/>
      <c r="K46" s="130"/>
      <c r="L46" s="130"/>
      <c r="M46" s="130"/>
      <c r="N46" s="130"/>
      <c r="O46" s="130"/>
      <c r="P46" s="130"/>
      <c r="Q46" s="130"/>
      <c r="R46" s="130"/>
      <c r="S46" s="130"/>
      <c r="T46" s="130"/>
      <c r="U46" s="130"/>
      <c r="V46" s="130"/>
      <c r="W46" s="130"/>
      <c r="X46" s="130"/>
      <c r="Y46" s="130"/>
      <c r="Z46" s="130"/>
      <c r="AA46" s="130"/>
      <c r="AB46" s="130"/>
      <c r="AC46" s="131"/>
    </row>
    <row r="47" spans="1:29" customFormat="1" ht="135.75" customHeight="1" x14ac:dyDescent="0.2">
      <c r="A47" s="252" t="s">
        <v>172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479"/>
    </row>
    <row r="48" spans="1:29" customFormat="1" x14ac:dyDescent="0.2">
      <c r="A48" s="457" t="s">
        <v>157</v>
      </c>
      <c r="B48" s="457"/>
      <c r="C48" s="457"/>
      <c r="D48" s="457"/>
      <c r="E48" s="457"/>
      <c r="F48" s="457"/>
      <c r="G48" s="457"/>
      <c r="H48" s="129"/>
      <c r="I48" s="129"/>
      <c r="J48" s="129"/>
      <c r="K48" s="129"/>
      <c r="L48" s="129"/>
      <c r="M48" s="129"/>
      <c r="N48" s="129"/>
      <c r="O48" s="129"/>
      <c r="P48" s="129"/>
      <c r="Q48" s="129"/>
      <c r="R48" s="129"/>
      <c r="S48" s="129"/>
      <c r="T48" s="129"/>
      <c r="U48" s="129"/>
      <c r="V48" s="129"/>
      <c r="W48" s="129"/>
      <c r="X48" s="129"/>
      <c r="Y48" s="129"/>
      <c r="Z48" s="129"/>
      <c r="AA48" s="129"/>
      <c r="AB48" s="129"/>
      <c r="AC48" s="129"/>
    </row>
    <row r="49" spans="1:29" customFormat="1" ht="172.15" customHeight="1" x14ac:dyDescent="0.2">
      <c r="A49" s="463" t="s">
        <v>173</v>
      </c>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5"/>
    </row>
    <row r="50" spans="1:29" customFormat="1" ht="72" customHeight="1" x14ac:dyDescent="0.2">
      <c r="A50" s="454" t="s">
        <v>174</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6"/>
    </row>
    <row r="51" spans="1:29" customFormat="1" x14ac:dyDescent="0.2">
      <c r="A51" s="457" t="s">
        <v>157</v>
      </c>
      <c r="B51" s="457"/>
      <c r="C51" s="457"/>
      <c r="D51" s="457"/>
      <c r="E51" s="457"/>
      <c r="F51" s="457"/>
      <c r="G51" s="457"/>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1:29" customFormat="1" ht="409.15" customHeight="1" x14ac:dyDescent="0.2">
      <c r="A52" s="458" t="s">
        <v>175</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459"/>
    </row>
    <row r="53" spans="1:29" customFormat="1" ht="69.75" customHeight="1" x14ac:dyDescent="0.2">
      <c r="A53" s="460" t="s">
        <v>176</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2"/>
    </row>
    <row r="54" spans="1:29" customFormat="1" x14ac:dyDescent="0.2">
      <c r="A54" s="457" t="s">
        <v>157</v>
      </c>
      <c r="B54" s="457"/>
      <c r="C54" s="457"/>
      <c r="D54" s="457"/>
      <c r="E54" s="457"/>
      <c r="F54" s="457"/>
      <c r="G54" s="457"/>
      <c r="H54" s="129"/>
      <c r="I54" s="129"/>
      <c r="J54" s="129"/>
      <c r="K54" s="129"/>
      <c r="L54" s="129"/>
      <c r="M54" s="129"/>
      <c r="N54" s="129"/>
      <c r="O54" s="129"/>
      <c r="P54" s="129"/>
      <c r="Q54" s="129"/>
      <c r="R54" s="129"/>
      <c r="S54" s="129"/>
      <c r="T54" s="129"/>
      <c r="U54" s="129"/>
      <c r="V54" s="129"/>
      <c r="W54" s="129"/>
      <c r="X54" s="129"/>
      <c r="Y54" s="129"/>
      <c r="Z54" s="129"/>
      <c r="AA54" s="129"/>
      <c r="AB54" s="129"/>
      <c r="AC54" s="129"/>
    </row>
    <row r="55" spans="1:29" customFormat="1" ht="129.75" customHeight="1" x14ac:dyDescent="0.2">
      <c r="A55" s="450" t="s">
        <v>177</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row>
    <row r="56" spans="1:29" x14ac:dyDescent="0.2">
      <c r="A56" s="448" t="s">
        <v>157</v>
      </c>
      <c r="B56" s="448"/>
      <c r="C56" s="448"/>
      <c r="D56" s="448"/>
      <c r="E56" s="448"/>
      <c r="F56" s="448"/>
      <c r="G56" s="448"/>
      <c r="H56" s="132"/>
      <c r="I56" s="132"/>
      <c r="J56" s="132"/>
      <c r="K56" s="132"/>
      <c r="L56" s="132"/>
      <c r="M56" s="132"/>
      <c r="N56" s="132"/>
      <c r="O56" s="132"/>
      <c r="P56" s="132"/>
      <c r="Q56" s="132"/>
      <c r="R56" s="132"/>
      <c r="S56" s="132"/>
      <c r="T56" s="132"/>
      <c r="U56" s="132"/>
      <c r="V56" s="132"/>
      <c r="W56" s="132"/>
      <c r="X56" s="132"/>
      <c r="Y56" s="132"/>
      <c r="Z56" s="132"/>
      <c r="AA56" s="132"/>
      <c r="AB56" s="132"/>
      <c r="AC56" s="132"/>
    </row>
    <row r="57" spans="1:29" ht="24" customHeight="1" x14ac:dyDescent="0.2">
      <c r="A57" s="449" t="s">
        <v>178</v>
      </c>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row>
    <row r="58" spans="1:29" hidden="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81.75" customHeight="1" x14ac:dyDescent="0.2">
      <c r="A59" s="450" t="s">
        <v>179</v>
      </c>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2"/>
    </row>
    <row r="60" spans="1:29" x14ac:dyDescent="0.2">
      <c r="A60" s="453" t="s">
        <v>157</v>
      </c>
      <c r="B60" s="453"/>
      <c r="C60" s="453"/>
      <c r="D60" s="453"/>
      <c r="E60" s="453"/>
      <c r="F60" s="453"/>
      <c r="G60" s="453"/>
      <c r="H60" s="133"/>
      <c r="I60" s="133"/>
      <c r="J60" s="133"/>
      <c r="K60" s="133"/>
      <c r="L60" s="133"/>
      <c r="M60" s="133"/>
      <c r="N60" s="133"/>
      <c r="O60" s="133"/>
      <c r="P60" s="133"/>
      <c r="Q60" s="133"/>
      <c r="R60" s="133"/>
      <c r="S60" s="133"/>
      <c r="T60" s="133"/>
      <c r="U60" s="133"/>
      <c r="V60" s="133"/>
      <c r="W60" s="133"/>
      <c r="X60" s="133"/>
      <c r="Y60" s="133"/>
      <c r="Z60" s="133"/>
      <c r="AA60" s="133"/>
      <c r="AB60" s="133"/>
      <c r="AC60" s="133"/>
    </row>
    <row r="61" spans="1:29"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x14ac:dyDescent="0.2">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pans="1:29"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pans="1:29" x14ac:dyDescent="0.2">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pans="1:29"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row>
    <row r="66" spans="1:29"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row>
    <row r="67" spans="1:29" x14ac:dyDescent="0.2">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row>
    <row r="68" spans="1:29" x14ac:dyDescent="0.2">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row>
    <row r="69" spans="1:29" x14ac:dyDescent="0.2">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row>
    <row r="70" spans="1:29" x14ac:dyDescent="0.2">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row>
    <row r="71" spans="1:29" x14ac:dyDescent="0.2">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row>
    <row r="72" spans="1:29" x14ac:dyDescent="0.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row>
    <row r="73" spans="1:29" x14ac:dyDescent="0.2">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row>
    <row r="74" spans="1:29"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row>
    <row r="75" spans="1:29"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row>
    <row r="76" spans="1:29"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row>
    <row r="77" spans="1:29"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row>
    <row r="78" spans="1:29"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row>
    <row r="79" spans="1:29"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row>
    <row r="80" spans="1:29"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row>
    <row r="81" spans="1:29"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row>
    <row r="82" spans="1:29"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row r="83" spans="1:29"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row>
    <row r="84" spans="1:29"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row>
    <row r="85" spans="1:29"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row>
    <row r="86" spans="1:29"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pans="1:29"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pans="1:29"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pans="1:29"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pans="1:29"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row>
    <row r="91" spans="1:29"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row>
    <row r="92" spans="1:29"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row>
    <row r="93" spans="1:29"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row>
    <row r="94" spans="1:29"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row>
    <row r="95" spans="1:29" x14ac:dyDescent="0.2">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row>
    <row r="96" spans="1:29" x14ac:dyDescent="0.2">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row>
    <row r="97" spans="1:29" x14ac:dyDescent="0.2">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row>
    <row r="98" spans="1:29"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row>
    <row r="99" spans="1:29" x14ac:dyDescent="0.2">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row>
    <row r="100" spans="1:29" x14ac:dyDescent="0.2">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row>
    <row r="101" spans="1:29" x14ac:dyDescent="0.2">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row>
    <row r="102" spans="1:29" x14ac:dyDescent="0.2">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row>
    <row r="103" spans="1:29" x14ac:dyDescent="0.2">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row>
    <row r="104" spans="1:29" x14ac:dyDescent="0.2">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row>
    <row r="105" spans="1:29" x14ac:dyDescent="0.2">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row>
    <row r="106" spans="1:29" x14ac:dyDescent="0.2">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row>
    <row r="107" spans="1:29" x14ac:dyDescent="0.2">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row>
    <row r="108" spans="1:29" x14ac:dyDescent="0.2">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row>
    <row r="109" spans="1:29" x14ac:dyDescent="0.2">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row>
    <row r="110" spans="1:29" x14ac:dyDescent="0.2">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row>
    <row r="111" spans="1:29" x14ac:dyDescent="0.2">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row>
    <row r="112" spans="1:29" x14ac:dyDescent="0.2">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row>
    <row r="113" spans="1:29" x14ac:dyDescent="0.2">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row>
    <row r="114" spans="1:29" x14ac:dyDescent="0.2">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row>
    <row r="115" spans="1:29" x14ac:dyDescent="0.2">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row>
    <row r="116" spans="1:29" x14ac:dyDescent="0.2">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row>
    <row r="117" spans="1:29" x14ac:dyDescent="0.2">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row>
    <row r="118" spans="1:29" x14ac:dyDescent="0.2">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row>
    <row r="119" spans="1:29" x14ac:dyDescent="0.2">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row>
    <row r="120" spans="1:29" x14ac:dyDescent="0.2">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1" spans="1:29" x14ac:dyDescent="0.2">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row>
    <row r="122" spans="1:29" x14ac:dyDescent="0.2">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row>
    <row r="123" spans="1:29" x14ac:dyDescent="0.2">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row>
    <row r="124" spans="1:29" x14ac:dyDescent="0.2">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row>
    <row r="125" spans="1:29" x14ac:dyDescent="0.2">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row>
    <row r="126" spans="1:29" x14ac:dyDescent="0.2">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row r="127" spans="1:29" x14ac:dyDescent="0.2">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x14ac:dyDescent="0.2">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row>
    <row r="129" spans="1:29" x14ac:dyDescent="0.2">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row>
    <row r="130" spans="1:29" x14ac:dyDescent="0.2">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row>
    <row r="131" spans="1:29" x14ac:dyDescent="0.2">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row>
    <row r="132" spans="1:29" x14ac:dyDescent="0.2">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row>
    <row r="133" spans="1:29" x14ac:dyDescent="0.2">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row>
    <row r="134" spans="1:29" x14ac:dyDescent="0.2">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29" x14ac:dyDescent="0.2">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row>
    <row r="136" spans="1:29" x14ac:dyDescent="0.2">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row>
    <row r="137" spans="1:29" x14ac:dyDescent="0.2">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row>
    <row r="138" spans="1:29" x14ac:dyDescent="0.2">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row>
    <row r="139" spans="1:29" x14ac:dyDescent="0.2">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row>
    <row r="140" spans="1:29" x14ac:dyDescent="0.2">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row>
    <row r="141" spans="1:29" x14ac:dyDescent="0.2">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row>
    <row r="142" spans="1:29" x14ac:dyDescent="0.2">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row>
    <row r="143" spans="1:29" x14ac:dyDescent="0.2">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row>
    <row r="144" spans="1:29" x14ac:dyDescent="0.2">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row>
    <row r="145" spans="1:29" x14ac:dyDescent="0.2">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row>
    <row r="146" spans="1:29" x14ac:dyDescent="0.2">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row>
    <row r="147" spans="1:29" x14ac:dyDescent="0.2">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row>
    <row r="148" spans="1:29" x14ac:dyDescent="0.2">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row>
    <row r="149" spans="1:29" x14ac:dyDescent="0.2">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row>
    <row r="150" spans="1:29" x14ac:dyDescent="0.2">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row>
    <row r="151" spans="1:29" x14ac:dyDescent="0.2">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row>
    <row r="152" spans="1:29" x14ac:dyDescent="0.2">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x14ac:dyDescent="0.2">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row>
    <row r="154" spans="1:29" x14ac:dyDescent="0.2">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row>
    <row r="155" spans="1:29" x14ac:dyDescent="0.2">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row>
    <row r="156" spans="1:29" x14ac:dyDescent="0.2">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row>
    <row r="157" spans="1:29" x14ac:dyDescent="0.2">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row>
    <row r="158" spans="1:29" x14ac:dyDescent="0.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row>
    <row r="159" spans="1:29" x14ac:dyDescent="0.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row>
    <row r="160" spans="1:29" x14ac:dyDescent="0.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row>
    <row r="161" spans="1:29" x14ac:dyDescent="0.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x14ac:dyDescent="0.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x14ac:dyDescent="0.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x14ac:dyDescent="0.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x14ac:dyDescent="0.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x14ac:dyDescent="0.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x14ac:dyDescent="0.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x14ac:dyDescent="0.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x14ac:dyDescent="0.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x14ac:dyDescent="0.2">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x14ac:dyDescent="0.2">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x14ac:dyDescent="0.2">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x14ac:dyDescent="0.2">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x14ac:dyDescent="0.2">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x14ac:dyDescent="0.2">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x14ac:dyDescent="0.2">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x14ac:dyDescent="0.2">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x14ac:dyDescent="0.2">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x14ac:dyDescent="0.2">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x14ac:dyDescent="0.2">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x14ac:dyDescent="0.2">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x14ac:dyDescent="0.2">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x14ac:dyDescent="0.2">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x14ac:dyDescent="0.2">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x14ac:dyDescent="0.2">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x14ac:dyDescent="0.2">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x14ac:dyDescent="0.2">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x14ac:dyDescent="0.2">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x14ac:dyDescent="0.2">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x14ac:dyDescent="0.2">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x14ac:dyDescent="0.2">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x14ac:dyDescent="0.2">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sheetData>
  <sheetProtection algorithmName="SHA-512" hashValue="aFHmTOjanfV4e9+lPbs8OM0khSVwFx99jXU78dXraSb4zxTju1DAgf0Ar9X0q8GKM0/hG+a5Iy0gfRkCHJyXCA==" saltValue="sdOdd4PPthVS9vjBjwQl6Q==" spinCount="100000" sheet="1" objects="1" scenarios="1"/>
  <mergeCells count="52">
    <mergeCell ref="A9:AC9"/>
    <mergeCell ref="AE2:AQ2"/>
    <mergeCell ref="AE3:AQ3"/>
    <mergeCell ref="AE4:AQ4"/>
    <mergeCell ref="AE5:AQ5"/>
    <mergeCell ref="AE6:AQ6"/>
    <mergeCell ref="A25:AC25"/>
    <mergeCell ref="A11:AC11"/>
    <mergeCell ref="A13:AC13"/>
    <mergeCell ref="A15:AC15"/>
    <mergeCell ref="A16:AC16"/>
    <mergeCell ref="A17:AC17"/>
    <mergeCell ref="A18:AC18"/>
    <mergeCell ref="A19:AC19"/>
    <mergeCell ref="B20:AC20"/>
    <mergeCell ref="A21:AC21"/>
    <mergeCell ref="A22:AC22"/>
    <mergeCell ref="A23:AC23"/>
    <mergeCell ref="A37:AC37"/>
    <mergeCell ref="A26:G26"/>
    <mergeCell ref="A27:AC27"/>
    <mergeCell ref="A28:AC28"/>
    <mergeCell ref="A29:AC29"/>
    <mergeCell ref="A30:G30"/>
    <mergeCell ref="A31:AC31"/>
    <mergeCell ref="A32:G32"/>
    <mergeCell ref="A33:AC33"/>
    <mergeCell ref="A34:G34"/>
    <mergeCell ref="A35:AC35"/>
    <mergeCell ref="A36:G36"/>
    <mergeCell ref="A49:AC49"/>
    <mergeCell ref="A38:AC38"/>
    <mergeCell ref="A39:AC39"/>
    <mergeCell ref="A40:AC40"/>
    <mergeCell ref="A41:G41"/>
    <mergeCell ref="A42:AC42"/>
    <mergeCell ref="A43:AC43"/>
    <mergeCell ref="A44:AC44"/>
    <mergeCell ref="A45:AC45"/>
    <mergeCell ref="A46:G46"/>
    <mergeCell ref="A47:AC47"/>
    <mergeCell ref="A48:G48"/>
    <mergeCell ref="A56:G56"/>
    <mergeCell ref="A57:AC57"/>
    <mergeCell ref="A59:AC59"/>
    <mergeCell ref="A60:G60"/>
    <mergeCell ref="A50:AC50"/>
    <mergeCell ref="A51:G51"/>
    <mergeCell ref="A52:AC52"/>
    <mergeCell ref="A53:AC53"/>
    <mergeCell ref="A54:G54"/>
    <mergeCell ref="A55:AC55"/>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5 ELR</_x0056_wV1>
    <Inhalt_x0020_des_x0020_Dokuments xmlns="4cca0dfe-6cf5-4daf-a408-515587581398">60 Zwischen-/Verwendungsnachweis | Zielbeitragsformular</Inhalt_x0020_des_x0020_Dokuments>
    <Foerdertatbestand xmlns="4cca0dfe-6cf5-4daf-a408-515587581398">5 ELR | Spitze auf dem Land! Technologieführer für Baden-Württemberg</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 xsi:nil="true"/>
    <Gültig_x0020_ab xmlns="f0a6c3f4-25a7-4ed4-8aeb-4a0769efc5e6">2025-04-08T22:00:00+00:00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MLRID-1496383176-954</_dlc_DocId>
    <_dlc_DocIdUrl xmlns="85add35d-c6e0-4489-8974-a92c8b04369d">
      <Url>https://sp.bitbw.bwl.de/MLR/EFRE/Formulare_2021-27/_layouts/15/DocIdRedir.aspx?ID=MLRID-1496383176-954</Url>
      <Description>MLRID-1496383176-954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22833-1AAA-4CBF-B442-4944E34B32FE}">
  <ds:schemaRefs>
    <ds:schemaRef ds:uri="http://purl.org/dc/terms/"/>
    <ds:schemaRef ds:uri="http://schemas.microsoft.com/office/2006/metadata/properties"/>
    <ds:schemaRef ds:uri="http://schemas.microsoft.com/office/2006/documentManagement/types"/>
    <ds:schemaRef ds:uri="f0a6c3f4-25a7-4ed4-8aeb-4a0769efc5e6"/>
    <ds:schemaRef ds:uri="ba583da3-5591-4248-ab4a-2115bb7f9dc5"/>
    <ds:schemaRef ds:uri="http://purl.org/dc/elements/1.1/"/>
    <ds:schemaRef ds:uri="http://schemas.microsoft.com/office/infopath/2007/PartnerControls"/>
    <ds:schemaRef ds:uri="4cca0dfe-6cf5-4daf-a408-515587581398"/>
    <ds:schemaRef ds:uri="http://schemas.openxmlformats.org/package/2006/metadata/core-properties"/>
    <ds:schemaRef ds:uri="85add35d-c6e0-4489-8974-a92c8b04369d"/>
    <ds:schemaRef ds:uri="http://www.w3.org/XML/1998/namespace"/>
    <ds:schemaRef ds:uri="http://purl.org/dc/dcmitype/"/>
  </ds:schemaRefs>
</ds:datastoreItem>
</file>

<file path=customXml/itemProps2.xml><?xml version="1.0" encoding="utf-8"?>
<ds:datastoreItem xmlns:ds="http://schemas.openxmlformats.org/officeDocument/2006/customXml" ds:itemID="{40E3CF5E-91DA-40A5-B900-77C586B6C059}">
  <ds:schemaRefs>
    <ds:schemaRef ds:uri="http://schemas.microsoft.com/sharepoint/v3/contenttype/forms"/>
  </ds:schemaRefs>
</ds:datastoreItem>
</file>

<file path=customXml/itemProps3.xml><?xml version="1.0" encoding="utf-8"?>
<ds:datastoreItem xmlns:ds="http://schemas.openxmlformats.org/officeDocument/2006/customXml" ds:itemID="{2B7DBF42-B09E-41E3-818C-F6523EACC18F}">
  <ds:schemaRefs>
    <ds:schemaRef ds:uri="http://schemas.microsoft.com/sharepoint/events"/>
  </ds:schemaRefs>
</ds:datastoreItem>
</file>

<file path=customXml/itemProps4.xml><?xml version="1.0" encoding="utf-8"?>
<ds:datastoreItem xmlns:ds="http://schemas.openxmlformats.org/officeDocument/2006/customXml" ds:itemID="{D40DBD2D-CEDE-4D92-8A1E-EFF6EBD84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2019-06-25T09:15:48Z</cp:lastPrinted>
  <dcterms:created xsi:type="dcterms:W3CDTF">2014-06-12T07:06:41Z</dcterms:created>
  <dcterms:modified xsi:type="dcterms:W3CDTF">2025-04-10T06:11:31Z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301d217c-3d0e-467c-a12c-db2c1bf92853</vt:lpwstr>
  </property>
  <property fmtid="{D5CDD505-2E9C-101B-9397-08002B2CF9AE}" pid="4" name="Zuständige Stelle">
    <vt:lpwstr/>
  </property>
  <property fmtid="{D5CDD505-2E9C-101B-9397-08002B2CF9AE}" pid="5" name="Projekt">
    <vt:lpwstr>13;#EFRE|1d0bbcf1-cf53-47bd-9f08-30acb2c3f620</vt:lpwstr>
  </property>
</Properties>
</file>